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20.16\share01\消防局\予防課\予防課\001 予防担当\001　火災報告(月報・半期報・年報）　\10_火災月報\R8\9月\"/>
    </mc:Choice>
  </mc:AlternateContent>
  <xr:revisionPtr revIDLastSave="0" documentId="13_ncr:1_{F683EB6C-EACF-4BE3-91FE-1C778A89A465}" xr6:coauthVersionLast="47" xr6:coauthVersionMax="47" xr10:uidLastSave="{00000000-0000-0000-0000-000000000000}"/>
  <bookViews>
    <workbookView xWindow="-60" yWindow="-60" windowWidth="20610" windowHeight="11640" xr2:uid="{92BD1623-CA24-415C-8ABE-088D985F5C40}"/>
  </bookViews>
  <sheets>
    <sheet name="201-1#市町村別火災概況" sheetId="1" r:id="rId1"/>
    <sheet name="202-1#月別火災発生状況" sheetId="3" r:id="rId2"/>
    <sheet name="206-1#部内定期報告用資料" sheetId="2" r:id="rId3"/>
  </sheets>
  <definedNames>
    <definedName name="_xlnm.Print_Area" localSheetId="0">'201-1#市町村別火災概況'!$A$1:$X$17</definedName>
    <definedName name="_xlnm.Print_Area" localSheetId="1">'202-1#月別火災発生状況'!$A$1:$AB$21</definedName>
    <definedName name="_xlnm.Print_Area" localSheetId="2">'206-1#部内定期報告用資料'!$A$1:$N$81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3" l="1"/>
  <c r="C9" i="3"/>
  <c r="P9" i="3"/>
  <c r="U9" i="3"/>
  <c r="B10" i="3"/>
  <c r="C10" i="3"/>
  <c r="P10" i="3"/>
  <c r="U10" i="3"/>
  <c r="B11" i="3"/>
  <c r="C11" i="3"/>
  <c r="P11" i="3"/>
  <c r="U11" i="3"/>
  <c r="B12" i="3"/>
  <c r="C12" i="3"/>
  <c r="P12" i="3"/>
  <c r="U12" i="3"/>
  <c r="B13" i="3"/>
  <c r="C13" i="3"/>
  <c r="P13" i="3"/>
  <c r="U13" i="3"/>
  <c r="B14" i="3"/>
  <c r="C14" i="3"/>
  <c r="P14" i="3"/>
  <c r="U14" i="3"/>
  <c r="B15" i="3"/>
  <c r="C15" i="3"/>
  <c r="P15" i="3"/>
  <c r="U15" i="3"/>
  <c r="B16" i="3"/>
  <c r="C16" i="3"/>
  <c r="P16" i="3"/>
  <c r="U16" i="3"/>
  <c r="B17" i="3"/>
  <c r="C17" i="3"/>
  <c r="P17" i="3"/>
  <c r="U17" i="3"/>
  <c r="B18" i="3"/>
  <c r="C18" i="3"/>
  <c r="P18" i="3"/>
  <c r="U18" i="3"/>
  <c r="B19" i="3"/>
  <c r="C19" i="3"/>
  <c r="P19" i="3"/>
  <c r="U19" i="3"/>
  <c r="B20" i="3"/>
  <c r="C20" i="3"/>
  <c r="P20" i="3"/>
  <c r="U20" i="3"/>
  <c r="D21" i="3"/>
  <c r="E21" i="3"/>
  <c r="F21" i="3"/>
  <c r="G21" i="3"/>
  <c r="H21" i="3"/>
  <c r="I21" i="3"/>
  <c r="J21" i="3"/>
  <c r="K21" i="3"/>
  <c r="L21" i="3"/>
  <c r="M21" i="3"/>
  <c r="N21" i="3"/>
  <c r="O21" i="3"/>
  <c r="Q21" i="3"/>
  <c r="R21" i="3"/>
  <c r="S21" i="3"/>
  <c r="T21" i="3"/>
  <c r="V21" i="3"/>
  <c r="W21" i="3"/>
  <c r="X21" i="3"/>
  <c r="Y21" i="3"/>
  <c r="Z21" i="3"/>
  <c r="AA21" i="3"/>
  <c r="AB21" i="3"/>
  <c r="U21" i="3" l="1"/>
  <c r="P21" i="3"/>
  <c r="C21" i="3"/>
  <c r="B21" i="3"/>
  <c r="C6" i="2"/>
  <c r="C18" i="2" s="1"/>
  <c r="C20" i="2" s="1"/>
  <c r="C7" i="2"/>
  <c r="C8" i="2"/>
  <c r="C9" i="2"/>
  <c r="C10" i="2"/>
  <c r="C11" i="2"/>
  <c r="C12" i="2"/>
  <c r="C13" i="2"/>
  <c r="C14" i="2"/>
  <c r="C15" i="2"/>
  <c r="C16" i="2"/>
  <c r="C17" i="2"/>
  <c r="D18" i="2"/>
  <c r="E18" i="2"/>
  <c r="F18" i="2"/>
  <c r="G18" i="2"/>
  <c r="G20" i="2" s="1"/>
  <c r="H18" i="2"/>
  <c r="H20" i="2" s="1"/>
  <c r="I18" i="2"/>
  <c r="I20" i="2" s="1"/>
  <c r="J18" i="2"/>
  <c r="J20" i="2" s="1"/>
  <c r="K18" i="2"/>
  <c r="L18" i="2"/>
  <c r="M18" i="2"/>
  <c r="N18" i="2"/>
  <c r="D20" i="2"/>
  <c r="E20" i="2"/>
  <c r="F20" i="2"/>
  <c r="K20" i="2"/>
  <c r="L20" i="2"/>
  <c r="C25" i="2"/>
  <c r="C30" i="2" s="1"/>
  <c r="C26" i="2"/>
  <c r="C27" i="2"/>
  <c r="C28" i="2"/>
  <c r="C29" i="2"/>
  <c r="D30" i="2"/>
  <c r="E30" i="2"/>
  <c r="F30" i="2"/>
  <c r="G30" i="2"/>
  <c r="H30" i="2"/>
  <c r="I30" i="2"/>
  <c r="J30" i="2"/>
  <c r="K30" i="2"/>
  <c r="L30" i="2"/>
  <c r="C35" i="2"/>
  <c r="C36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D69" i="2"/>
  <c r="C69" i="2" s="1"/>
  <c r="E69" i="2"/>
  <c r="F69" i="2"/>
  <c r="G69" i="2"/>
  <c r="H69" i="2"/>
  <c r="I69" i="2"/>
  <c r="J69" i="2"/>
  <c r="K69" i="2"/>
  <c r="L69" i="2"/>
  <c r="C75" i="2"/>
  <c r="C76" i="2"/>
  <c r="C77" i="2"/>
  <c r="C78" i="2"/>
  <c r="C79" i="2"/>
  <c r="C107" i="2"/>
  <c r="P15" i="1" l="1"/>
  <c r="K15" i="1"/>
  <c r="P13" i="1"/>
  <c r="K13" i="1"/>
  <c r="P12" i="1"/>
  <c r="K12" i="1"/>
  <c r="P11" i="1"/>
  <c r="P9" i="1"/>
  <c r="K9" i="1"/>
  <c r="P8" i="1"/>
  <c r="K11" i="1" l="1"/>
  <c r="K8" i="1"/>
  <c r="K16" i="1"/>
  <c r="P16" i="1"/>
  <c r="K10" i="1"/>
  <c r="K14" i="1"/>
  <c r="P10" i="1"/>
  <c r="P14" i="1"/>
  <c r="X17" i="1"/>
  <c r="W17" i="1"/>
  <c r="V17" i="1"/>
  <c r="U17" i="1"/>
  <c r="T17" i="1"/>
  <c r="S17" i="1"/>
  <c r="R17" i="1"/>
  <c r="Q17" i="1"/>
  <c r="O17" i="1"/>
  <c r="N17" i="1"/>
  <c r="M17" i="1"/>
  <c r="L17" i="1"/>
  <c r="J17" i="1"/>
  <c r="I17" i="1"/>
  <c r="H17" i="1"/>
  <c r="G17" i="1"/>
  <c r="F17" i="1"/>
  <c r="E17" i="1"/>
  <c r="D17" i="1"/>
  <c r="C17" i="1"/>
  <c r="B16" i="1"/>
  <c r="B15" i="1"/>
  <c r="B14" i="1"/>
  <c r="B13" i="1"/>
  <c r="B12" i="1"/>
  <c r="B11" i="1"/>
  <c r="B10" i="1"/>
  <c r="B9" i="1"/>
  <c r="B8" i="1"/>
  <c r="K17" i="1" l="1"/>
  <c r="P17" i="1"/>
  <c r="B17" i="1"/>
</calcChain>
</file>

<file path=xl/sharedStrings.xml><?xml version="1.0" encoding="utf-8"?>
<sst xmlns="http://schemas.openxmlformats.org/spreadsheetml/2006/main" count="351" uniqueCount="244">
  <si>
    <t>市　町　村　別　火　災　状　況</t>
    <rPh sb="0" eb="1">
      <t>シ</t>
    </rPh>
    <rPh sb="2" eb="3">
      <t>マチ</t>
    </rPh>
    <rPh sb="4" eb="5">
      <t>ムラ</t>
    </rPh>
    <rPh sb="6" eb="7">
      <t>ベツ</t>
    </rPh>
    <rPh sb="8" eb="9">
      <t>ヒ</t>
    </rPh>
    <rPh sb="10" eb="11">
      <t>ワザワ</t>
    </rPh>
    <rPh sb="12" eb="13">
      <t>ジョウ</t>
    </rPh>
    <rPh sb="14" eb="15">
      <t>イワン</t>
    </rPh>
    <phoneticPr fontId="5"/>
  </si>
  <si>
    <t>鳥取県西部広域行政管理組合消防局</t>
    <rPh sb="0" eb="3">
      <t>トットリケン</t>
    </rPh>
    <rPh sb="3" eb="5">
      <t>セイブ</t>
    </rPh>
    <rPh sb="5" eb="7">
      <t>コウイキ</t>
    </rPh>
    <rPh sb="7" eb="9">
      <t>ギョウセイ</t>
    </rPh>
    <rPh sb="9" eb="11">
      <t>カンリ</t>
    </rPh>
    <rPh sb="11" eb="13">
      <t>クミアイ</t>
    </rPh>
    <rPh sb="13" eb="16">
      <t>ショウボウキョク</t>
    </rPh>
    <phoneticPr fontId="5"/>
  </si>
  <si>
    <t>火　災　件　数</t>
    <rPh sb="0" eb="1">
      <t>ヒ</t>
    </rPh>
    <rPh sb="2" eb="3">
      <t>ワザワ</t>
    </rPh>
    <rPh sb="4" eb="5">
      <t>ケン</t>
    </rPh>
    <rPh sb="6" eb="7">
      <t>カズ</t>
    </rPh>
    <phoneticPr fontId="5"/>
  </si>
  <si>
    <t>焼　損　面　積</t>
    <rPh sb="0" eb="1">
      <t>ヤキ</t>
    </rPh>
    <rPh sb="2" eb="3">
      <t>ソン</t>
    </rPh>
    <rPh sb="4" eb="5">
      <t>メン</t>
    </rPh>
    <rPh sb="6" eb="7">
      <t>セキ</t>
    </rPh>
    <phoneticPr fontId="5"/>
  </si>
  <si>
    <t>焼損棟数</t>
    <rPh sb="0" eb="2">
      <t>ショウソン</t>
    </rPh>
    <rPh sb="2" eb="3">
      <t>ムネ</t>
    </rPh>
    <rPh sb="3" eb="4">
      <t>スウ</t>
    </rPh>
    <phoneticPr fontId="5"/>
  </si>
  <si>
    <t>り災世帯数</t>
    <rPh sb="1" eb="2">
      <t>ワザワ</t>
    </rPh>
    <rPh sb="2" eb="5">
      <t>セタイスウ</t>
    </rPh>
    <phoneticPr fontId="5"/>
  </si>
  <si>
    <t>り災人員</t>
    <rPh sb="1" eb="2">
      <t>サイ</t>
    </rPh>
    <rPh sb="2" eb="4">
      <t>ジンイン</t>
    </rPh>
    <phoneticPr fontId="5"/>
  </si>
  <si>
    <t>死者</t>
    <rPh sb="0" eb="2">
      <t>シシャ</t>
    </rPh>
    <phoneticPr fontId="5"/>
  </si>
  <si>
    <t>負傷者</t>
    <rPh sb="0" eb="3">
      <t>フショウシャ</t>
    </rPh>
    <phoneticPr fontId="5"/>
  </si>
  <si>
    <t>損害額</t>
    <rPh sb="0" eb="1">
      <t>ソン</t>
    </rPh>
    <rPh sb="1" eb="2">
      <t>ガイ</t>
    </rPh>
    <rPh sb="2" eb="3">
      <t>ガク</t>
    </rPh>
    <phoneticPr fontId="5"/>
  </si>
  <si>
    <t>B5 火災件数</t>
    <rPh sb="3" eb="7">
      <t>カサイケンスウ</t>
    </rPh>
    <phoneticPr fontId="3"/>
  </si>
  <si>
    <t>合計</t>
    <rPh sb="0" eb="1">
      <t>ゴウ</t>
    </rPh>
    <rPh sb="1" eb="2">
      <t>ケイ</t>
    </rPh>
    <phoneticPr fontId="5"/>
  </si>
  <si>
    <t>建物</t>
    <rPh sb="0" eb="1">
      <t>ダテ</t>
    </rPh>
    <rPh sb="1" eb="2">
      <t>モノ</t>
    </rPh>
    <phoneticPr fontId="5"/>
  </si>
  <si>
    <t>林野</t>
    <rPh sb="0" eb="1">
      <t>ハヤシ</t>
    </rPh>
    <rPh sb="1" eb="2">
      <t>ノ</t>
    </rPh>
    <phoneticPr fontId="5"/>
  </si>
  <si>
    <t>車両</t>
    <rPh sb="0" eb="1">
      <t>クルマ</t>
    </rPh>
    <rPh sb="1" eb="2">
      <t>リョウ</t>
    </rPh>
    <phoneticPr fontId="5"/>
  </si>
  <si>
    <t>船舶</t>
    <rPh sb="0" eb="1">
      <t>フネ</t>
    </rPh>
    <rPh sb="1" eb="2">
      <t>オオブネ</t>
    </rPh>
    <phoneticPr fontId="5"/>
  </si>
  <si>
    <t>その他</t>
    <rPh sb="2" eb="3">
      <t>タ</t>
    </rPh>
    <phoneticPr fontId="5"/>
  </si>
  <si>
    <t>床面積</t>
    <rPh sb="0" eb="3">
      <t>ユカメンセキ</t>
    </rPh>
    <phoneticPr fontId="5"/>
  </si>
  <si>
    <t>表面積</t>
    <rPh sb="0" eb="3">
      <t>ヒョウメンセキ</t>
    </rPh>
    <phoneticPr fontId="5"/>
  </si>
  <si>
    <t>合計</t>
    <rPh sb="0" eb="2">
      <t>ゴウケイ</t>
    </rPh>
    <phoneticPr fontId="5"/>
  </si>
  <si>
    <t>全焼</t>
    <rPh sb="0" eb="1">
      <t>ゼン</t>
    </rPh>
    <rPh sb="1" eb="2">
      <t>ヤキ</t>
    </rPh>
    <phoneticPr fontId="5"/>
  </si>
  <si>
    <t>半焼</t>
    <rPh sb="0" eb="1">
      <t>ハン</t>
    </rPh>
    <rPh sb="1" eb="2">
      <t>ヤキ</t>
    </rPh>
    <phoneticPr fontId="5"/>
  </si>
  <si>
    <t>部分焼</t>
    <rPh sb="0" eb="1">
      <t>ブ</t>
    </rPh>
    <rPh sb="1" eb="2">
      <t>ブン</t>
    </rPh>
    <rPh sb="2" eb="3">
      <t>ショウ</t>
    </rPh>
    <phoneticPr fontId="5"/>
  </si>
  <si>
    <t>ぼ  や</t>
    <phoneticPr fontId="5"/>
  </si>
  <si>
    <t>全損</t>
    <rPh sb="0" eb="2">
      <t>ゼンソン</t>
    </rPh>
    <phoneticPr fontId="5"/>
  </si>
  <si>
    <t>半損</t>
    <rPh sb="0" eb="1">
      <t>ハン</t>
    </rPh>
    <rPh sb="1" eb="2">
      <t>ソン</t>
    </rPh>
    <phoneticPr fontId="5"/>
  </si>
  <si>
    <t>小損</t>
    <rPh sb="0" eb="1">
      <t>ショウ</t>
    </rPh>
    <rPh sb="1" eb="2">
      <t>ソン</t>
    </rPh>
    <phoneticPr fontId="5"/>
  </si>
  <si>
    <t>30日以内死亡</t>
    <rPh sb="2" eb="3">
      <t>ニチ</t>
    </rPh>
    <rPh sb="3" eb="5">
      <t>イナイ</t>
    </rPh>
    <rPh sb="5" eb="7">
      <t>シボウ</t>
    </rPh>
    <phoneticPr fontId="5"/>
  </si>
  <si>
    <t>建物：1, 林野：2, 車両： 3, 船舶：4, その他：5,6  (航空機はその他の項目に集計する)</t>
    <rPh sb="0" eb="2">
      <t>タテモノ</t>
    </rPh>
    <rPh sb="6" eb="8">
      <t>ハヤシノ</t>
    </rPh>
    <rPh sb="12" eb="14">
      <t>シャリョウ</t>
    </rPh>
    <rPh sb="19" eb="21">
      <t>センパク</t>
    </rPh>
    <rPh sb="27" eb="28">
      <t>タ</t>
    </rPh>
    <phoneticPr fontId="3"/>
  </si>
  <si>
    <t>㎡</t>
    <phoneticPr fontId="5"/>
  </si>
  <si>
    <t>a</t>
    <phoneticPr fontId="5"/>
  </si>
  <si>
    <t>(千　円）</t>
    <rPh sb="1" eb="2">
      <t>セン</t>
    </rPh>
    <rPh sb="3" eb="4">
      <t>エン</t>
    </rPh>
    <phoneticPr fontId="5"/>
  </si>
  <si>
    <t>米 子 市</t>
    <rPh sb="0" eb="1">
      <t>ベイ</t>
    </rPh>
    <rPh sb="2" eb="3">
      <t>コ</t>
    </rPh>
    <rPh sb="4" eb="5">
      <t>シ</t>
    </rPh>
    <phoneticPr fontId="5"/>
  </si>
  <si>
    <t>H6 床面積</t>
    <rPh sb="3" eb="6">
      <t>ユカメンセキ</t>
    </rPh>
    <phoneticPr fontId="3"/>
  </si>
  <si>
    <t>境 港 市</t>
    <rPh sb="0" eb="1">
      <t>サカイ</t>
    </rPh>
    <rPh sb="2" eb="3">
      <t>ミナト</t>
    </rPh>
    <rPh sb="4" eb="5">
      <t>シ</t>
    </rPh>
    <phoneticPr fontId="5"/>
  </si>
  <si>
    <t>I6 表面積</t>
    <rPh sb="3" eb="6">
      <t>ヒョウメンセキ</t>
    </rPh>
    <phoneticPr fontId="3"/>
  </si>
  <si>
    <t>日吉津村</t>
    <rPh sb="0" eb="4">
      <t>ヒエヅソン</t>
    </rPh>
    <phoneticPr fontId="5"/>
  </si>
  <si>
    <t>J6 林野</t>
    <rPh sb="3" eb="5">
      <t>ハヤシノ</t>
    </rPh>
    <phoneticPr fontId="3"/>
  </si>
  <si>
    <t>大 山 町</t>
    <rPh sb="0" eb="1">
      <t>ダイ</t>
    </rPh>
    <rPh sb="2" eb="3">
      <t>ヤマ</t>
    </rPh>
    <rPh sb="4" eb="5">
      <t>マチ</t>
    </rPh>
    <phoneticPr fontId="5"/>
  </si>
  <si>
    <t>L6 全焼</t>
    <rPh sb="3" eb="5">
      <t>ゼンショウ</t>
    </rPh>
    <phoneticPr fontId="3"/>
  </si>
  <si>
    <t>南 部 町</t>
    <rPh sb="0" eb="3">
      <t>ナンブ</t>
    </rPh>
    <rPh sb="4" eb="5">
      <t>チョウ</t>
    </rPh>
    <phoneticPr fontId="3"/>
  </si>
  <si>
    <t>M6 半焼</t>
    <rPh sb="3" eb="5">
      <t>ハンショウ</t>
    </rPh>
    <phoneticPr fontId="3"/>
  </si>
  <si>
    <t>伯 耆 町</t>
    <rPh sb="0" eb="1">
      <t>ハク</t>
    </rPh>
    <rPh sb="2" eb="3">
      <t>キ</t>
    </rPh>
    <rPh sb="4" eb="5">
      <t>チョウ</t>
    </rPh>
    <phoneticPr fontId="3"/>
  </si>
  <si>
    <t>N6 部分焼</t>
    <rPh sb="3" eb="6">
      <t>ブブンヤ</t>
    </rPh>
    <phoneticPr fontId="3"/>
  </si>
  <si>
    <t>日 南 町</t>
    <rPh sb="0" eb="1">
      <t>ヒ</t>
    </rPh>
    <rPh sb="2" eb="3">
      <t>ミナミ</t>
    </rPh>
    <rPh sb="4" eb="5">
      <t>マチ</t>
    </rPh>
    <phoneticPr fontId="5"/>
  </si>
  <si>
    <t>O6 ぼや</t>
    <phoneticPr fontId="3"/>
  </si>
  <si>
    <t>日 野 町</t>
    <rPh sb="0" eb="1">
      <t>ヒ</t>
    </rPh>
    <rPh sb="2" eb="3">
      <t>ノ</t>
    </rPh>
    <rPh sb="4" eb="5">
      <t>マチ</t>
    </rPh>
    <phoneticPr fontId="5"/>
  </si>
  <si>
    <t>Q6 全損</t>
    <rPh sb="3" eb="5">
      <t>ゼンソン</t>
    </rPh>
    <phoneticPr fontId="3"/>
  </si>
  <si>
    <t>江 府 町</t>
    <rPh sb="0" eb="1">
      <t>エ</t>
    </rPh>
    <rPh sb="2" eb="3">
      <t>フ</t>
    </rPh>
    <rPh sb="4" eb="5">
      <t>マチ</t>
    </rPh>
    <phoneticPr fontId="5"/>
  </si>
  <si>
    <t>R6 半損</t>
    <rPh sb="3" eb="5">
      <t>ハンソン</t>
    </rPh>
    <phoneticPr fontId="3"/>
  </si>
  <si>
    <t>合　　計</t>
    <rPh sb="0" eb="1">
      <t>ゴウ</t>
    </rPh>
    <rPh sb="3" eb="4">
      <t>ケイ</t>
    </rPh>
    <phoneticPr fontId="5"/>
  </si>
  <si>
    <t>S6 小損</t>
    <rPh sb="3" eb="4">
      <t>ショウ</t>
    </rPh>
    <rPh sb="4" eb="5">
      <t>ソン</t>
    </rPh>
    <phoneticPr fontId="3"/>
  </si>
  <si>
    <t>T5 り災人員</t>
    <rPh sb="4" eb="5">
      <t>サイ</t>
    </rPh>
    <rPh sb="5" eb="7">
      <t>ジンイン</t>
    </rPh>
    <phoneticPr fontId="3"/>
  </si>
  <si>
    <t>U5 死者</t>
    <rPh sb="3" eb="5">
      <t>シシャ</t>
    </rPh>
    <phoneticPr fontId="3"/>
  </si>
  <si>
    <t>V5 負傷者</t>
    <rPh sb="3" eb="6">
      <t>フショウシャ</t>
    </rPh>
    <phoneticPr fontId="3"/>
  </si>
  <si>
    <t>W6 30日以内死亡</t>
    <rPh sb="5" eb="8">
      <t>ニチイナイ</t>
    </rPh>
    <rPh sb="8" eb="10">
      <t>シボウ</t>
    </rPh>
    <phoneticPr fontId="3"/>
  </si>
  <si>
    <t>X5 損害額</t>
    <rPh sb="3" eb="6">
      <t>ソンガイガク</t>
    </rPh>
    <phoneticPr fontId="3"/>
  </si>
  <si>
    <t>A8～A16 米子市～江府町</t>
    <rPh sb="7" eb="8">
      <t>コメ</t>
    </rPh>
    <rPh sb="9" eb="10">
      <t>シ</t>
    </rPh>
    <rPh sb="11" eb="13">
      <t>コウフ</t>
    </rPh>
    <rPh sb="13" eb="14">
      <t>チョウ</t>
    </rPh>
    <phoneticPr fontId="3"/>
  </si>
  <si>
    <t>※前提条件で災害種別＝火災（統計外火災は除外するため）</t>
    <rPh sb="1" eb="5">
      <t>ゼンテイジョウケン</t>
    </rPh>
    <rPh sb="6" eb="8">
      <t>サイガイ</t>
    </rPh>
    <rPh sb="8" eb="10">
      <t>シュベツ</t>
    </rPh>
    <rPh sb="11" eb="13">
      <t>カサイ</t>
    </rPh>
    <rPh sb="14" eb="16">
      <t>トウケイ</t>
    </rPh>
    <rPh sb="16" eb="17">
      <t>ガイ</t>
    </rPh>
    <rPh sb="17" eb="19">
      <t>カサイ</t>
    </rPh>
    <rPh sb="20" eb="22">
      <t>ジョガイ</t>
    </rPh>
    <phoneticPr fontId="7"/>
  </si>
  <si>
    <t>災害種別</t>
    <rPh sb="0" eb="4">
      <t>サイガイシュベツ</t>
    </rPh>
    <phoneticPr fontId="3"/>
  </si>
  <si>
    <t>市区町村コード</t>
    <rPh sb="0" eb="4">
      <t>シクチョウソン</t>
    </rPh>
    <phoneticPr fontId="3"/>
  </si>
  <si>
    <t>建物焼損床面積</t>
    <rPh sb="0" eb="4">
      <t>タテモノショウソン</t>
    </rPh>
    <rPh sb="4" eb="7">
      <t>ユカメンセキ</t>
    </rPh>
    <phoneticPr fontId="3"/>
  </si>
  <si>
    <t>建物焼損表面積</t>
    <rPh sb="0" eb="2">
      <t>タテモノ</t>
    </rPh>
    <rPh sb="2" eb="4">
      <t>ショウソン</t>
    </rPh>
    <rPh sb="4" eb="7">
      <t>ヒョウメンセキ</t>
    </rPh>
    <phoneticPr fontId="3"/>
  </si>
  <si>
    <t>林野焼損面積</t>
    <rPh sb="0" eb="6">
      <t>ハヤシノショウソンメンセキ</t>
    </rPh>
    <phoneticPr fontId="3"/>
  </si>
  <si>
    <t>焼損棟数全焼</t>
    <rPh sb="0" eb="2">
      <t>ショウソン</t>
    </rPh>
    <rPh sb="2" eb="4">
      <t>トウスウ</t>
    </rPh>
    <rPh sb="4" eb="6">
      <t>ゼンショウ</t>
    </rPh>
    <phoneticPr fontId="3"/>
  </si>
  <si>
    <t>焼損棟数半焼</t>
    <rPh sb="0" eb="6">
      <t>ショウソントウスウハンショウ</t>
    </rPh>
    <phoneticPr fontId="3"/>
  </si>
  <si>
    <t>焼損棟数部分焼</t>
    <rPh sb="0" eb="4">
      <t>ショウソントウスウ</t>
    </rPh>
    <rPh sb="4" eb="7">
      <t>ブブンヤ</t>
    </rPh>
    <phoneticPr fontId="3"/>
  </si>
  <si>
    <t>焼損棟数ぼや</t>
    <rPh sb="0" eb="4">
      <t>ショウソントウスウ</t>
    </rPh>
    <phoneticPr fontId="3"/>
  </si>
  <si>
    <t>り災世帯数全損</t>
    <rPh sb="1" eb="2">
      <t>サイ</t>
    </rPh>
    <rPh sb="2" eb="5">
      <t>セタイスウ</t>
    </rPh>
    <rPh sb="5" eb="7">
      <t>ゼンソン</t>
    </rPh>
    <phoneticPr fontId="3"/>
  </si>
  <si>
    <t>り災世帯数半損</t>
    <rPh sb="1" eb="2">
      <t>サイ</t>
    </rPh>
    <rPh sb="2" eb="5">
      <t>セタイスウ</t>
    </rPh>
    <rPh sb="5" eb="7">
      <t>ハンソン</t>
    </rPh>
    <phoneticPr fontId="3"/>
  </si>
  <si>
    <t>り災世帯数小損</t>
    <rPh sb="1" eb="2">
      <t>サイ</t>
    </rPh>
    <rPh sb="2" eb="5">
      <t>セタイスウ</t>
    </rPh>
    <rPh sb="5" eb="6">
      <t>コ</t>
    </rPh>
    <rPh sb="6" eb="7">
      <t>ソン</t>
    </rPh>
    <phoneticPr fontId="3"/>
  </si>
  <si>
    <t>り災人員</t>
    <rPh sb="1" eb="4">
      <t>サイジンイン</t>
    </rPh>
    <phoneticPr fontId="3"/>
  </si>
  <si>
    <t>負傷者・合計</t>
    <rPh sb="0" eb="4">
      <t>フショウシャテン</t>
    </rPh>
    <rPh sb="4" eb="6">
      <t>ゴウケイ</t>
    </rPh>
    <phoneticPr fontId="3"/>
  </si>
  <si>
    <t>死者数・合計</t>
    <rPh sb="0" eb="3">
      <t>シシャスウ</t>
    </rPh>
    <rPh sb="4" eb="6">
      <t>ゴウケイ</t>
    </rPh>
    <phoneticPr fontId="3"/>
  </si>
  <si>
    <t>負傷者・合計（30日死）</t>
    <rPh sb="0" eb="3">
      <t>フショウシャ</t>
    </rPh>
    <rPh sb="4" eb="6">
      <t>ゴウケイ</t>
    </rPh>
    <rPh sb="9" eb="10">
      <t>ニチ</t>
    </rPh>
    <rPh sb="10" eb="11">
      <t>シ</t>
    </rPh>
    <phoneticPr fontId="3"/>
  </si>
  <si>
    <t>損害額合計</t>
    <rPh sb="0" eb="5">
      <t>ソンガイガクゴウケイ</t>
    </rPh>
    <phoneticPr fontId="3"/>
  </si>
  <si>
    <t>火災種別</t>
    <rPh sb="0" eb="4">
      <t>カサイシュベツ</t>
    </rPh>
    <phoneticPr fontId="3"/>
  </si>
  <si>
    <t>火災一覧</t>
    <rPh sb="0" eb="4">
      <t>カサイイチラン</t>
    </rPh>
    <phoneticPr fontId="3"/>
  </si>
  <si>
    <t>令和３年1月1日　鳥取県統計課　鳥取県の推計人口</t>
    <rPh sb="0" eb="2">
      <t>レイワ</t>
    </rPh>
    <rPh sb="3" eb="4">
      <t>ネン</t>
    </rPh>
    <rPh sb="5" eb="6">
      <t>ガツ</t>
    </rPh>
    <rPh sb="7" eb="8">
      <t>ニチ</t>
    </rPh>
    <rPh sb="9" eb="12">
      <t>トットリケン</t>
    </rPh>
    <rPh sb="12" eb="14">
      <t>トウケイ</t>
    </rPh>
    <rPh sb="14" eb="15">
      <t>カ</t>
    </rPh>
    <rPh sb="16" eb="19">
      <t>トットリケン</t>
    </rPh>
    <rPh sb="20" eb="22">
      <t>スイケイ</t>
    </rPh>
    <rPh sb="22" eb="24">
      <t>ジンコウ</t>
    </rPh>
    <phoneticPr fontId="3"/>
  </si>
  <si>
    <t>江府町</t>
    <rPh sb="0" eb="3">
      <t>コウフチョウ</t>
    </rPh>
    <phoneticPr fontId="5"/>
  </si>
  <si>
    <t>日野町</t>
    <rPh sb="0" eb="3">
      <t>ヒノチョウ</t>
    </rPh>
    <phoneticPr fontId="5"/>
  </si>
  <si>
    <t>日南町</t>
    <rPh sb="0" eb="3">
      <t>ニチナンチョウ</t>
    </rPh>
    <phoneticPr fontId="5"/>
  </si>
  <si>
    <t>伯耆町</t>
    <rPh sb="0" eb="3">
      <t>ホウキチョウ</t>
    </rPh>
    <phoneticPr fontId="5"/>
  </si>
  <si>
    <t>南部町</t>
    <rPh sb="0" eb="3">
      <t>ナンブチョウ</t>
    </rPh>
    <phoneticPr fontId="5"/>
  </si>
  <si>
    <t>大山町</t>
    <rPh sb="0" eb="3">
      <t>ダイセンチョウ</t>
    </rPh>
    <phoneticPr fontId="5"/>
  </si>
  <si>
    <t>境港市</t>
    <rPh sb="0" eb="3">
      <t>サカイミナトシ</t>
    </rPh>
    <phoneticPr fontId="5"/>
  </si>
  <si>
    <t>米子市</t>
    <rPh sb="0" eb="3">
      <t>ヨナゴシ</t>
    </rPh>
    <phoneticPr fontId="5"/>
  </si>
  <si>
    <t>ワークエリア</t>
    <phoneticPr fontId="3"/>
  </si>
  <si>
    <t>人口</t>
    <rPh sb="0" eb="2">
      <t>ジンコウ</t>
    </rPh>
    <phoneticPr fontId="5"/>
  </si>
  <si>
    <t>A79 設置有無不明</t>
    <rPh sb="4" eb="10">
      <t>セッチウムフメイ</t>
    </rPh>
    <phoneticPr fontId="3"/>
  </si>
  <si>
    <t>A78 未設置</t>
    <rPh sb="4" eb="7">
      <t>ミセッチ</t>
    </rPh>
    <phoneticPr fontId="3"/>
  </si>
  <si>
    <t>12,13</t>
    <phoneticPr fontId="3"/>
  </si>
  <si>
    <t>A77 設置非作動</t>
    <rPh sb="4" eb="6">
      <t>セッチ</t>
    </rPh>
    <rPh sb="6" eb="9">
      <t>ヒサドウ</t>
    </rPh>
    <phoneticPr fontId="3"/>
  </si>
  <si>
    <t>A76 設置・作動</t>
    <rPh sb="4" eb="6">
      <t>セッチ</t>
    </rPh>
    <rPh sb="7" eb="9">
      <t>サドウ</t>
    </rPh>
    <phoneticPr fontId="3"/>
  </si>
  <si>
    <t>　</t>
    <phoneticPr fontId="3"/>
  </si>
  <si>
    <t>コードNo.</t>
    <phoneticPr fontId="3"/>
  </si>
  <si>
    <t>備考１　住宅火災には、専用住宅・併用住宅・共同住宅・複合用途住宅を含みます。
　　２　住宅火災件数と「住警器の設置有り・未設置数」の合計数は一致しません。</t>
    <rPh sb="0" eb="2">
      <t>ビコウ</t>
    </rPh>
    <rPh sb="4" eb="6">
      <t>ジュウタク</t>
    </rPh>
    <rPh sb="6" eb="8">
      <t>カサイ</t>
    </rPh>
    <rPh sb="11" eb="13">
      <t>センヨウ</t>
    </rPh>
    <rPh sb="13" eb="15">
      <t>ジュウタク</t>
    </rPh>
    <rPh sb="16" eb="18">
      <t>ヘイヨウ</t>
    </rPh>
    <rPh sb="18" eb="20">
      <t>ジュウタク</t>
    </rPh>
    <rPh sb="21" eb="23">
      <t>キョウドウ</t>
    </rPh>
    <rPh sb="23" eb="25">
      <t>ジュウタク</t>
    </rPh>
    <rPh sb="26" eb="28">
      <t>フクゴウ</t>
    </rPh>
    <rPh sb="28" eb="30">
      <t>ヨウト</t>
    </rPh>
    <rPh sb="30" eb="32">
      <t>ジュウタク</t>
    </rPh>
    <rPh sb="33" eb="34">
      <t>フク</t>
    </rPh>
    <rPh sb="63" eb="64">
      <t>スウ</t>
    </rPh>
    <phoneticPr fontId="3"/>
  </si>
  <si>
    <t>A76～A79 設置・作動状況</t>
    <rPh sb="8" eb="10">
      <t>セッチ</t>
    </rPh>
    <rPh sb="11" eb="13">
      <t>サドウ</t>
    </rPh>
    <rPh sb="13" eb="15">
      <t>ジョウキョウ</t>
    </rPh>
    <phoneticPr fontId="3"/>
  </si>
  <si>
    <t>設置有無不明</t>
    <rPh sb="0" eb="2">
      <t>セッチ</t>
    </rPh>
    <rPh sb="2" eb="4">
      <t>ウム</t>
    </rPh>
    <rPh sb="4" eb="6">
      <t>フメイ</t>
    </rPh>
    <phoneticPr fontId="3"/>
  </si>
  <si>
    <t>未設置</t>
    <rPh sb="0" eb="3">
      <t>ミセッチ</t>
    </rPh>
    <phoneticPr fontId="3"/>
  </si>
  <si>
    <t>(A=19) OR (B=112 AND (A&gt;=0 AND A&lt;=18 OR A&gt;=20 AND A&lt;=99))</t>
  </si>
  <si>
    <t>共同住宅</t>
    <rPh sb="0" eb="4">
      <t>キョウドウジュウタク</t>
    </rPh>
    <phoneticPr fontId="3"/>
  </si>
  <si>
    <t>→3種が住宅</t>
    <rPh sb="2" eb="3">
      <t>シュ</t>
    </rPh>
    <rPh sb="4" eb="6">
      <t>ジュウタク</t>
    </rPh>
    <phoneticPr fontId="3"/>
  </si>
  <si>
    <t>設置非作動</t>
    <rPh sb="0" eb="2">
      <t>セッチ</t>
    </rPh>
    <rPh sb="2" eb="3">
      <t>ヒ</t>
    </rPh>
    <rPh sb="3" eb="5">
      <t>サドウ</t>
    </rPh>
    <phoneticPr fontId="3"/>
  </si>
  <si>
    <t>(A=0 OR A&gt;=61) AND (B&gt;=200 AND B&lt;=299)</t>
  </si>
  <si>
    <t>併用住宅</t>
    <rPh sb="0" eb="2">
      <t>ヘイヨウ</t>
    </rPh>
    <rPh sb="2" eb="4">
      <t>ジュウタク</t>
    </rPh>
    <phoneticPr fontId="3"/>
  </si>
  <si>
    <t>火元用途区分(B)</t>
  </si>
  <si>
    <t>設置・作動</t>
    <rPh sb="0" eb="2">
      <t>セッチ</t>
    </rPh>
    <rPh sb="3" eb="5">
      <t>サドウ</t>
    </rPh>
    <phoneticPr fontId="3"/>
  </si>
  <si>
    <t>((A=0 OR A&gt;=61) AND (B&gt;=100 AND B&lt;=199))-共同住宅</t>
    <phoneticPr fontId="3"/>
  </si>
  <si>
    <t>住宅</t>
    <rPh sb="0" eb="2">
      <t>ジュウタク</t>
    </rPh>
    <phoneticPr fontId="3"/>
  </si>
  <si>
    <t>火元防火対象物区分(A)</t>
  </si>
  <si>
    <t>A75 住宅火災件数</t>
    <rPh sb="4" eb="10">
      <t>ジュウタクカサイケンスウ</t>
    </rPh>
    <phoneticPr fontId="3"/>
  </si>
  <si>
    <t>住宅火災件数</t>
    <rPh sb="0" eb="2">
      <t>ジュウタク</t>
    </rPh>
    <rPh sb="2" eb="4">
      <t>カサイ</t>
    </rPh>
    <rPh sb="4" eb="6">
      <t>ケンスウ</t>
    </rPh>
    <phoneticPr fontId="3"/>
  </si>
  <si>
    <t>D74～L74 市町村</t>
    <rPh sb="8" eb="11">
      <t>シチョウソン</t>
    </rPh>
    <phoneticPr fontId="3"/>
  </si>
  <si>
    <t>管内計</t>
    <rPh sb="0" eb="2">
      <t>カンナイ</t>
    </rPh>
    <rPh sb="2" eb="3">
      <t>ケイ</t>
    </rPh>
    <phoneticPr fontId="5"/>
  </si>
  <si>
    <t>■住宅用火災警報器の設置・作動状況</t>
    <rPh sb="1" eb="4">
      <t>ジュウタクヨウ</t>
    </rPh>
    <rPh sb="4" eb="6">
      <t>カサイ</t>
    </rPh>
    <rPh sb="6" eb="9">
      <t>ケイホウキ</t>
    </rPh>
    <rPh sb="10" eb="12">
      <t>セッチ</t>
    </rPh>
    <rPh sb="13" eb="15">
      <t>サドウ</t>
    </rPh>
    <rPh sb="15" eb="17">
      <t>ジョウキョウ</t>
    </rPh>
    <phoneticPr fontId="5"/>
  </si>
  <si>
    <t>合　計</t>
    <rPh sb="0" eb="1">
      <t>ゴウ</t>
    </rPh>
    <rPh sb="2" eb="3">
      <t>ケイ</t>
    </rPh>
    <phoneticPr fontId="5"/>
  </si>
  <si>
    <t>不明・調査中</t>
    <rPh sb="0" eb="2">
      <t>フメイ</t>
    </rPh>
    <rPh sb="3" eb="6">
      <t>チョウサチュウ</t>
    </rPh>
    <phoneticPr fontId="5"/>
  </si>
  <si>
    <t>放火の疑い</t>
    <rPh sb="0" eb="2">
      <t>ホウカ</t>
    </rPh>
    <rPh sb="3" eb="4">
      <t>ウタガ</t>
    </rPh>
    <phoneticPr fontId="5"/>
  </si>
  <si>
    <t>放火</t>
    <rPh sb="0" eb="2">
      <t>ホウカ</t>
    </rPh>
    <phoneticPr fontId="5"/>
  </si>
  <si>
    <t>火入れ</t>
    <rPh sb="0" eb="2">
      <t>ヒイ</t>
    </rPh>
    <phoneticPr fontId="5"/>
  </si>
  <si>
    <t>取灰</t>
    <rPh sb="0" eb="1">
      <t>ト</t>
    </rPh>
    <rPh sb="1" eb="2">
      <t>ハイ</t>
    </rPh>
    <phoneticPr fontId="5"/>
  </si>
  <si>
    <t>衝突の火花</t>
    <rPh sb="0" eb="2">
      <t>ショウトツ</t>
    </rPh>
    <rPh sb="3" eb="5">
      <t>ヒバナ</t>
    </rPh>
    <phoneticPr fontId="5"/>
  </si>
  <si>
    <t>灯火</t>
    <rPh sb="0" eb="2">
      <t>トウカ</t>
    </rPh>
    <phoneticPr fontId="5"/>
  </si>
  <si>
    <t>溶接機</t>
    <rPh sb="0" eb="3">
      <t>ヨウセツキ</t>
    </rPh>
    <phoneticPr fontId="5"/>
  </si>
  <si>
    <t>たき火</t>
    <rPh sb="2" eb="3">
      <t>ビ</t>
    </rPh>
    <phoneticPr fontId="5"/>
  </si>
  <si>
    <t>ﾏｯﾁ･ﾗｲﾀｰ</t>
    <phoneticPr fontId="5"/>
  </si>
  <si>
    <t>火遊び</t>
    <rPh sb="0" eb="2">
      <t>ヒアソ</t>
    </rPh>
    <phoneticPr fontId="5"/>
  </si>
  <si>
    <t>配線器具</t>
    <rPh sb="0" eb="2">
      <t>ハイセン</t>
    </rPh>
    <rPh sb="2" eb="4">
      <t>キグ</t>
    </rPh>
    <phoneticPr fontId="5"/>
  </si>
  <si>
    <t>内燃機関</t>
    <rPh sb="0" eb="2">
      <t>ナイネン</t>
    </rPh>
    <rPh sb="2" eb="4">
      <t>キカン</t>
    </rPh>
    <phoneticPr fontId="5"/>
  </si>
  <si>
    <t>電灯等の配線</t>
    <rPh sb="0" eb="2">
      <t>デントウ</t>
    </rPh>
    <rPh sb="2" eb="3">
      <t>トウ</t>
    </rPh>
    <rPh sb="4" eb="6">
      <t>ハイセン</t>
    </rPh>
    <phoneticPr fontId="5"/>
  </si>
  <si>
    <t>電気装置</t>
    <rPh sb="0" eb="2">
      <t>デンキ</t>
    </rPh>
    <rPh sb="2" eb="4">
      <t>ソウチ</t>
    </rPh>
    <phoneticPr fontId="5"/>
  </si>
  <si>
    <t>電気機器</t>
    <rPh sb="0" eb="2">
      <t>デンキ</t>
    </rPh>
    <rPh sb="2" eb="4">
      <t>キキ</t>
    </rPh>
    <phoneticPr fontId="5"/>
  </si>
  <si>
    <t>排気管</t>
    <rPh sb="0" eb="3">
      <t>ハイキカン</t>
    </rPh>
    <phoneticPr fontId="5"/>
  </si>
  <si>
    <t>煙突・煙道</t>
    <rPh sb="0" eb="2">
      <t>エントツ</t>
    </rPh>
    <rPh sb="3" eb="5">
      <t>エンドウ</t>
    </rPh>
    <phoneticPr fontId="5"/>
  </si>
  <si>
    <t>ボイラー</t>
    <phoneticPr fontId="5"/>
  </si>
  <si>
    <t>こたつ</t>
    <phoneticPr fontId="5"/>
  </si>
  <si>
    <t>ストーブ</t>
    <phoneticPr fontId="5"/>
  </si>
  <si>
    <t>焼却炉</t>
    <rPh sb="0" eb="3">
      <t>ショウキャクロ</t>
    </rPh>
    <phoneticPr fontId="5"/>
  </si>
  <si>
    <t>炉</t>
    <rPh sb="0" eb="1">
      <t>ロ</t>
    </rPh>
    <phoneticPr fontId="5"/>
  </si>
  <si>
    <t>風呂かまど</t>
    <rPh sb="0" eb="2">
      <t>フロ</t>
    </rPh>
    <phoneticPr fontId="5"/>
  </si>
  <si>
    <t>かまど</t>
    <phoneticPr fontId="5"/>
  </si>
  <si>
    <t>A41～A68 出火原因</t>
    <rPh sb="8" eb="12">
      <t>シュッカゲンイン</t>
    </rPh>
    <phoneticPr fontId="3"/>
  </si>
  <si>
    <t>こんろ</t>
    <phoneticPr fontId="5"/>
  </si>
  <si>
    <t>たばこ</t>
    <phoneticPr fontId="5"/>
  </si>
  <si>
    <t>D40～L40 市町村</t>
    <rPh sb="8" eb="11">
      <t>シチョウソン</t>
    </rPh>
    <phoneticPr fontId="3"/>
  </si>
  <si>
    <t>■出火原因</t>
    <rPh sb="1" eb="3">
      <t>シュッカ</t>
    </rPh>
    <rPh sb="3" eb="5">
      <t>ゲンイン</t>
    </rPh>
    <phoneticPr fontId="5"/>
  </si>
  <si>
    <t>A36 負傷者</t>
    <rPh sb="4" eb="7">
      <t>フショウシャ</t>
    </rPh>
    <phoneticPr fontId="3"/>
  </si>
  <si>
    <t>A35 死者</t>
    <rPh sb="4" eb="6">
      <t>シシャ</t>
    </rPh>
    <phoneticPr fontId="3"/>
  </si>
  <si>
    <t>負傷者</t>
    <rPh sb="0" eb="3">
      <t>フショウシャ</t>
    </rPh>
    <phoneticPr fontId="3"/>
  </si>
  <si>
    <t>死者</t>
    <rPh sb="0" eb="2">
      <t>シシャ</t>
    </rPh>
    <phoneticPr fontId="3"/>
  </si>
  <si>
    <t>D34～L34 市町村</t>
    <rPh sb="8" eb="11">
      <t>シチョウソン</t>
    </rPh>
    <phoneticPr fontId="3"/>
  </si>
  <si>
    <t>■死傷者の発生状況</t>
    <rPh sb="1" eb="4">
      <t>シショウシャ</t>
    </rPh>
    <rPh sb="5" eb="7">
      <t>ハッセイ</t>
    </rPh>
    <rPh sb="7" eb="9">
      <t>ジョウキョウ</t>
    </rPh>
    <phoneticPr fontId="5"/>
  </si>
  <si>
    <t>その他火災</t>
    <rPh sb="2" eb="3">
      <t>タ</t>
    </rPh>
    <rPh sb="3" eb="5">
      <t>カサイ</t>
    </rPh>
    <phoneticPr fontId="5"/>
  </si>
  <si>
    <t>船舶火災</t>
    <rPh sb="0" eb="2">
      <t>センパク</t>
    </rPh>
    <rPh sb="2" eb="4">
      <t>カサイ</t>
    </rPh>
    <phoneticPr fontId="5"/>
  </si>
  <si>
    <t>火災種別、航空機はその他火災に集計する。</t>
    <rPh sb="0" eb="4">
      <t>カサイシュベツ</t>
    </rPh>
    <rPh sb="5" eb="8">
      <t>コウクウキ</t>
    </rPh>
    <rPh sb="11" eb="14">
      <t>タカサイ</t>
    </rPh>
    <rPh sb="15" eb="17">
      <t>シュウケイ</t>
    </rPh>
    <phoneticPr fontId="3"/>
  </si>
  <si>
    <t>車両火災</t>
    <rPh sb="0" eb="2">
      <t>シャリョウ</t>
    </rPh>
    <rPh sb="2" eb="4">
      <t>カサイ</t>
    </rPh>
    <phoneticPr fontId="5"/>
  </si>
  <si>
    <t>A25～A29 火災種別</t>
    <rPh sb="8" eb="12">
      <t>カサイシュベツ</t>
    </rPh>
    <phoneticPr fontId="3"/>
  </si>
  <si>
    <t>林野火災</t>
    <rPh sb="0" eb="2">
      <t>リンヤ</t>
    </rPh>
    <rPh sb="2" eb="4">
      <t>カサイ</t>
    </rPh>
    <phoneticPr fontId="5"/>
  </si>
  <si>
    <t>建物火災</t>
    <rPh sb="0" eb="2">
      <t>タテモノ</t>
    </rPh>
    <rPh sb="2" eb="4">
      <t>カサイ</t>
    </rPh>
    <phoneticPr fontId="5"/>
  </si>
  <si>
    <t>D24～L24 市町村</t>
    <rPh sb="8" eb="11">
      <t>シチョウソン</t>
    </rPh>
    <phoneticPr fontId="3"/>
  </si>
  <si>
    <t>■火災種別の内訳</t>
    <rPh sb="1" eb="3">
      <t>カサイ</t>
    </rPh>
    <rPh sb="3" eb="5">
      <t>シュベツ</t>
    </rPh>
    <rPh sb="6" eb="8">
      <t>ウチワケ</t>
    </rPh>
    <phoneticPr fontId="5"/>
  </si>
  <si>
    <t>　 　 管内市町村人口は、鳥取県統計課「鳥取県の推計人口」令和３年1月値を引用しています。</t>
    <rPh sb="4" eb="6">
      <t>カンナイ</t>
    </rPh>
    <rPh sb="6" eb="9">
      <t>シチョウソン</t>
    </rPh>
    <rPh sb="9" eb="11">
      <t>ジンコウ</t>
    </rPh>
    <rPh sb="13" eb="16">
      <t>トットリケン</t>
    </rPh>
    <rPh sb="16" eb="18">
      <t>トウケイ</t>
    </rPh>
    <rPh sb="18" eb="19">
      <t>カ</t>
    </rPh>
    <rPh sb="20" eb="23">
      <t>トットリケン</t>
    </rPh>
    <rPh sb="24" eb="26">
      <t>スイケイ</t>
    </rPh>
    <rPh sb="26" eb="28">
      <t>ジンコウ</t>
    </rPh>
    <rPh sb="29" eb="31">
      <t>レイワ</t>
    </rPh>
    <rPh sb="32" eb="33">
      <t>ネン</t>
    </rPh>
    <rPh sb="34" eb="35">
      <t>ガツ</t>
    </rPh>
    <rPh sb="35" eb="36">
      <t>チ</t>
    </rPh>
    <rPh sb="37" eb="39">
      <t>インヨウ</t>
    </rPh>
    <phoneticPr fontId="3"/>
  </si>
  <si>
    <t>備考　出火率とは、人口1万人当たりの出火件数の割合</t>
    <rPh sb="0" eb="2">
      <t>ビコウ</t>
    </rPh>
    <rPh sb="3" eb="5">
      <t>シュッカ</t>
    </rPh>
    <rPh sb="5" eb="6">
      <t>リツ</t>
    </rPh>
    <rPh sb="9" eb="11">
      <t>ジンコウ</t>
    </rPh>
    <rPh sb="12" eb="14">
      <t>マンニン</t>
    </rPh>
    <rPh sb="14" eb="15">
      <t>ア</t>
    </rPh>
    <rPh sb="18" eb="20">
      <t>シュッカ</t>
    </rPh>
    <rPh sb="20" eb="22">
      <t>ケンスウ</t>
    </rPh>
    <rPh sb="23" eb="25">
      <t>ワリアイ</t>
    </rPh>
    <phoneticPr fontId="3"/>
  </si>
  <si>
    <t>出火率</t>
    <rPh sb="0" eb="2">
      <t>シュッカ</t>
    </rPh>
    <rPh sb="2" eb="3">
      <t>リツ</t>
    </rPh>
    <phoneticPr fontId="5"/>
  </si>
  <si>
    <t>１２月</t>
  </si>
  <si>
    <t>１１月</t>
  </si>
  <si>
    <t>１０月</t>
  </si>
  <si>
    <t>　９月</t>
    <phoneticPr fontId="3"/>
  </si>
  <si>
    <t>　８月</t>
    <phoneticPr fontId="3"/>
  </si>
  <si>
    <t>　７月</t>
    <phoneticPr fontId="3"/>
  </si>
  <si>
    <t>　６月</t>
    <phoneticPr fontId="3"/>
  </si>
  <si>
    <t>　５月</t>
    <phoneticPr fontId="3"/>
  </si>
  <si>
    <t>A6～A17 月</t>
    <rPh sb="7" eb="8">
      <t>ツキ</t>
    </rPh>
    <phoneticPr fontId="3"/>
  </si>
  <si>
    <t>　４月</t>
    <phoneticPr fontId="3"/>
  </si>
  <si>
    <t>　３月</t>
    <phoneticPr fontId="3"/>
  </si>
  <si>
    <t>N5 負傷者</t>
    <rPh sb="3" eb="6">
      <t>フショウシャ</t>
    </rPh>
    <phoneticPr fontId="3"/>
  </si>
  <si>
    <t>　２月</t>
    <phoneticPr fontId="3"/>
  </si>
  <si>
    <t>M5 死者</t>
    <rPh sb="3" eb="5">
      <t>シシャ</t>
    </rPh>
    <phoneticPr fontId="3"/>
  </si>
  <si>
    <t>　１月</t>
    <rPh sb="2" eb="3">
      <t>ガツ</t>
    </rPh>
    <phoneticPr fontId="5"/>
  </si>
  <si>
    <t>D5～L5 市町村</t>
    <rPh sb="6" eb="9">
      <t>シチョウソン</t>
    </rPh>
    <phoneticPr fontId="3"/>
  </si>
  <si>
    <t>■火災件数</t>
    <rPh sb="1" eb="3">
      <t>カサイ</t>
    </rPh>
    <rPh sb="3" eb="5">
      <t>ケンスウ</t>
    </rPh>
    <phoneticPr fontId="5"/>
  </si>
  <si>
    <t>火災の発生状況</t>
    <rPh sb="0" eb="2">
      <t>カサイ</t>
    </rPh>
    <rPh sb="3" eb="5">
      <t>ハッセイ</t>
    </rPh>
    <rPh sb="5" eb="7">
      <t>ジョウキョウ</t>
    </rPh>
    <phoneticPr fontId="5"/>
  </si>
  <si>
    <t>A9～A20 月</t>
    <rPh sb="7" eb="8">
      <t>ツキ</t>
    </rPh>
    <phoneticPr fontId="3"/>
  </si>
  <si>
    <t>AB7 30日以内死亡</t>
    <rPh sb="6" eb="9">
      <t>ニチイナイ</t>
    </rPh>
    <rPh sb="9" eb="11">
      <t>シボウ</t>
    </rPh>
    <phoneticPr fontId="3"/>
  </si>
  <si>
    <t>AA6 負傷者</t>
    <rPh sb="4" eb="7">
      <t>フショウシャ</t>
    </rPh>
    <phoneticPr fontId="3"/>
  </si>
  <si>
    <t>Z6 死者</t>
    <rPh sb="3" eb="5">
      <t>シシャ</t>
    </rPh>
    <phoneticPr fontId="3"/>
  </si>
  <si>
    <t>Y7 り災人員</t>
    <rPh sb="4" eb="5">
      <t>サイ</t>
    </rPh>
    <rPh sb="5" eb="7">
      <t>ジンイン</t>
    </rPh>
    <phoneticPr fontId="3"/>
  </si>
  <si>
    <t>X7 小損</t>
    <rPh sb="3" eb="4">
      <t>ショウ</t>
    </rPh>
    <rPh sb="4" eb="5">
      <t>ソン</t>
    </rPh>
    <phoneticPr fontId="3"/>
  </si>
  <si>
    <t>W7 半損</t>
    <rPh sb="3" eb="5">
      <t>ハンソン</t>
    </rPh>
    <phoneticPr fontId="3"/>
  </si>
  <si>
    <t>12月</t>
    <phoneticPr fontId="5"/>
  </si>
  <si>
    <t>V7 全損</t>
    <rPh sb="3" eb="5">
      <t>ゼンソン</t>
    </rPh>
    <phoneticPr fontId="3"/>
  </si>
  <si>
    <t>11月</t>
    <phoneticPr fontId="5"/>
  </si>
  <si>
    <t>T7 ぼや</t>
    <phoneticPr fontId="3"/>
  </si>
  <si>
    <t>10月</t>
    <phoneticPr fontId="5"/>
  </si>
  <si>
    <t>S7 部分焼</t>
    <rPh sb="3" eb="6">
      <t>ブブンヤ</t>
    </rPh>
    <phoneticPr fontId="3"/>
  </si>
  <si>
    <t>９月</t>
  </si>
  <si>
    <t>R7 半焼</t>
    <rPh sb="3" eb="5">
      <t>ハンショウ</t>
    </rPh>
    <phoneticPr fontId="3"/>
  </si>
  <si>
    <t>８月</t>
  </si>
  <si>
    <t>Q7 全焼</t>
    <rPh sb="3" eb="5">
      <t>ゼンショウ</t>
    </rPh>
    <phoneticPr fontId="3"/>
  </si>
  <si>
    <t>７月</t>
  </si>
  <si>
    <t>O7 その他火災：損害額</t>
    <rPh sb="5" eb="6">
      <t>ホカ</t>
    </rPh>
    <rPh sb="6" eb="8">
      <t>カサイ</t>
    </rPh>
    <rPh sb="9" eb="12">
      <t>ソンガイガク</t>
    </rPh>
    <phoneticPr fontId="3"/>
  </si>
  <si>
    <t>６月</t>
  </si>
  <si>
    <t>M7 船舶火災：損害額</t>
    <rPh sb="3" eb="5">
      <t>センパク</t>
    </rPh>
    <rPh sb="5" eb="7">
      <t>カサイ</t>
    </rPh>
    <rPh sb="8" eb="11">
      <t>ソンガイガク</t>
    </rPh>
    <phoneticPr fontId="3"/>
  </si>
  <si>
    <t>５月</t>
  </si>
  <si>
    <t>K7 車両火災：損害額</t>
    <rPh sb="3" eb="5">
      <t>シャリョウ</t>
    </rPh>
    <rPh sb="5" eb="7">
      <t>カサイ</t>
    </rPh>
    <rPh sb="8" eb="11">
      <t>ソンガイガク</t>
    </rPh>
    <phoneticPr fontId="3"/>
  </si>
  <si>
    <t>４月</t>
  </si>
  <si>
    <t>I7 林野火災：焼損面積</t>
    <rPh sb="3" eb="7">
      <t>ハヤシノカサイ</t>
    </rPh>
    <rPh sb="8" eb="10">
      <t>ショウソン</t>
    </rPh>
    <rPh sb="10" eb="12">
      <t>メンセキ</t>
    </rPh>
    <phoneticPr fontId="3"/>
  </si>
  <si>
    <t>３月</t>
  </si>
  <si>
    <t>H7 林野火災：損害額</t>
    <rPh sb="3" eb="5">
      <t>ハヤシノ</t>
    </rPh>
    <rPh sb="5" eb="7">
      <t>カサイ</t>
    </rPh>
    <rPh sb="8" eb="11">
      <t>ソンガイガク</t>
    </rPh>
    <phoneticPr fontId="3"/>
  </si>
  <si>
    <t>２月</t>
  </si>
  <si>
    <t>F7 建物火災：焼損面積</t>
    <rPh sb="3" eb="7">
      <t>タテモノ</t>
    </rPh>
    <rPh sb="8" eb="12">
      <t>ショウソンメンセキ</t>
    </rPh>
    <phoneticPr fontId="3"/>
  </si>
  <si>
    <t>１月</t>
    <rPh sb="1" eb="2">
      <t>ガツ</t>
    </rPh>
    <phoneticPr fontId="5"/>
  </si>
  <si>
    <t>E7 建物火災：損害額</t>
    <rPh sb="3" eb="7">
      <t>タテモノカサイ</t>
    </rPh>
    <rPh sb="8" eb="11">
      <t>ソンガイガク</t>
    </rPh>
    <phoneticPr fontId="3"/>
  </si>
  <si>
    <t>月</t>
    <rPh sb="0" eb="1">
      <t>ツキ</t>
    </rPh>
    <phoneticPr fontId="3"/>
  </si>
  <si>
    <t>(千円）</t>
    <rPh sb="1" eb="3">
      <t>センエン</t>
    </rPh>
    <phoneticPr fontId="5"/>
  </si>
  <si>
    <t>出火月</t>
    <rPh sb="0" eb="3">
      <t>シュッカツキ</t>
    </rPh>
    <phoneticPr fontId="3"/>
  </si>
  <si>
    <t>負傷者・合計（30日死)</t>
    <rPh sb="0" eb="3">
      <t>フショウシャ</t>
    </rPh>
    <rPh sb="4" eb="6">
      <t>ゴウケイ</t>
    </rPh>
    <rPh sb="9" eb="10">
      <t>ニチ</t>
    </rPh>
    <rPh sb="10" eb="11">
      <t>シ</t>
    </rPh>
    <phoneticPr fontId="3"/>
  </si>
  <si>
    <t>負傷者・合計</t>
    <rPh sb="0" eb="3">
      <t>フショウシャ</t>
    </rPh>
    <rPh sb="4" eb="6">
      <t>ゴウケイ</t>
    </rPh>
    <phoneticPr fontId="3"/>
  </si>
  <si>
    <t>り災世帯数小損</t>
    <rPh sb="1" eb="5">
      <t>サイセタイスウ</t>
    </rPh>
    <rPh sb="5" eb="6">
      <t>コ</t>
    </rPh>
    <rPh sb="6" eb="7">
      <t>ソン</t>
    </rPh>
    <phoneticPr fontId="3"/>
  </si>
  <si>
    <t>り災世帯数半損</t>
    <rPh sb="2" eb="5">
      <t>セタイスウ</t>
    </rPh>
    <rPh sb="5" eb="6">
      <t>ハン</t>
    </rPh>
    <rPh sb="6" eb="7">
      <t>ソン</t>
    </rPh>
    <phoneticPr fontId="3"/>
  </si>
  <si>
    <t>り災世帯数全損</t>
    <rPh sb="1" eb="5">
      <t>サイセタイスウ</t>
    </rPh>
    <rPh sb="5" eb="7">
      <t>ゼンソン</t>
    </rPh>
    <phoneticPr fontId="3"/>
  </si>
  <si>
    <t>焼損棟数部分焼</t>
    <rPh sb="0" eb="7">
      <t>ショウソントウスウブブンヤ</t>
    </rPh>
    <phoneticPr fontId="3"/>
  </si>
  <si>
    <t>焼損棟数半焼</t>
    <rPh sb="0" eb="4">
      <t>ショウソントウスウ</t>
    </rPh>
    <rPh sb="4" eb="6">
      <t>ハンショウ</t>
    </rPh>
    <phoneticPr fontId="3"/>
  </si>
  <si>
    <t>焼損棟数全焼</t>
    <rPh sb="0" eb="4">
      <t>ショウソントウスウ</t>
    </rPh>
    <rPh sb="4" eb="6">
      <t>ゼンショウ</t>
    </rPh>
    <phoneticPr fontId="3"/>
  </si>
  <si>
    <t>爆発損害額</t>
    <rPh sb="0" eb="5">
      <t>バクハツソンガイガク</t>
    </rPh>
    <phoneticPr fontId="3"/>
  </si>
  <si>
    <t>その他損害額</t>
    <rPh sb="2" eb="3">
      <t>ホカ</t>
    </rPh>
    <rPh sb="3" eb="6">
      <t>ソンガイガク</t>
    </rPh>
    <phoneticPr fontId="3"/>
  </si>
  <si>
    <t>航空機損害額</t>
    <rPh sb="0" eb="6">
      <t>コウクウキソンガイガク</t>
    </rPh>
    <phoneticPr fontId="3"/>
  </si>
  <si>
    <t>船舶損害額</t>
    <rPh sb="0" eb="5">
      <t>センパクソンガイガク</t>
    </rPh>
    <phoneticPr fontId="3"/>
  </si>
  <si>
    <t>車両損害額</t>
    <rPh sb="0" eb="5">
      <t>シャリョウソンガイガク</t>
    </rPh>
    <phoneticPr fontId="3"/>
  </si>
  <si>
    <t>林野焼損面積</t>
    <rPh sb="0" eb="4">
      <t>ハヤシノショウソン</t>
    </rPh>
    <rPh sb="4" eb="6">
      <t>メンセキ</t>
    </rPh>
    <phoneticPr fontId="3"/>
  </si>
  <si>
    <t>林野損害額</t>
    <rPh sb="0" eb="5">
      <t>ハヤシノソンガイガク</t>
    </rPh>
    <phoneticPr fontId="3"/>
  </si>
  <si>
    <t>建物焼損床面積</t>
    <rPh sb="0" eb="7">
      <t>タテモノショウソンユカメンセキ</t>
    </rPh>
    <phoneticPr fontId="3"/>
  </si>
  <si>
    <t>収容物損害額</t>
    <rPh sb="0" eb="3">
      <t>シュウヨウブツ</t>
    </rPh>
    <rPh sb="3" eb="6">
      <t>ソンガイガク</t>
    </rPh>
    <phoneticPr fontId="3"/>
  </si>
  <si>
    <t>建物損害額</t>
    <rPh sb="0" eb="5">
      <t>タテモノソンガイガク</t>
    </rPh>
    <phoneticPr fontId="3"/>
  </si>
  <si>
    <t>建物：1, 林野：2, 車両： 3, 船舶：4, その他：5,6  (航空機はその他の項目に集計する)</t>
    <phoneticPr fontId="3"/>
  </si>
  <si>
    <t>損害額</t>
    <rPh sb="0" eb="3">
      <t>ソンガイガク</t>
    </rPh>
    <phoneticPr fontId="5"/>
  </si>
  <si>
    <t>件　　数</t>
    <rPh sb="0" eb="1">
      <t>ケン</t>
    </rPh>
    <rPh sb="3" eb="4">
      <t>カズ</t>
    </rPh>
    <phoneticPr fontId="5"/>
  </si>
  <si>
    <t>焼損面積</t>
    <rPh sb="0" eb="2">
      <t>ショウソン</t>
    </rPh>
    <rPh sb="2" eb="4">
      <t>メンセキ</t>
    </rPh>
    <phoneticPr fontId="5"/>
  </si>
  <si>
    <t>D7 各種火災：件数</t>
    <rPh sb="3" eb="7">
      <t>カクシュカサイ</t>
    </rPh>
    <rPh sb="8" eb="10">
      <t>ケンスウ</t>
    </rPh>
    <phoneticPr fontId="3"/>
  </si>
  <si>
    <t>り災世帯</t>
    <rPh sb="1" eb="2">
      <t>サイ</t>
    </rPh>
    <rPh sb="2" eb="4">
      <t>セタイ</t>
    </rPh>
    <phoneticPr fontId="5"/>
  </si>
  <si>
    <t>焼損棟数</t>
    <rPh sb="0" eb="2">
      <t>ショウソン</t>
    </rPh>
    <rPh sb="2" eb="4">
      <t>ムネスウ</t>
    </rPh>
    <phoneticPr fontId="5"/>
  </si>
  <si>
    <t>鳥取県西部広域行政管理組合消防局</t>
    <rPh sb="0" eb="3">
      <t>トットリケン</t>
    </rPh>
    <rPh sb="3" eb="5">
      <t>セイブ</t>
    </rPh>
    <rPh sb="5" eb="7">
      <t>コウイキ</t>
    </rPh>
    <rPh sb="7" eb="9">
      <t>ギョウセイ</t>
    </rPh>
    <rPh sb="9" eb="11">
      <t>カンリ</t>
    </rPh>
    <rPh sb="11" eb="13">
      <t>クミアイ</t>
    </rPh>
    <rPh sb="13" eb="16">
      <t>ショウボウキョク</t>
    </rPh>
    <phoneticPr fontId="3"/>
  </si>
  <si>
    <t>月 別 火 災 発 生 状 況</t>
    <rPh sb="0" eb="3">
      <t>ツキベツ</t>
    </rPh>
    <rPh sb="4" eb="7">
      <t>カサイ</t>
    </rPh>
    <rPh sb="8" eb="11">
      <t>ハッセイ</t>
    </rPh>
    <rPh sb="12" eb="15">
      <t>ジョウキョウ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</si>
</sst>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#"/>
    <numFmt numFmtId="177" formatCode="#,###\ "/>
    <numFmt numFmtId="178" formatCode="#"/>
    <numFmt numFmtId="179" formatCode="#,##0_);[Red]\(#,##0\)"/>
    <numFmt numFmtId="180" formatCode="#,##0.00_);[Red]\(#,##0.00\)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61"/>
      <name val="ＭＳ 明朝"/>
      <family val="1"/>
      <charset val="128"/>
    </font>
    <font>
      <sz val="6"/>
      <name val="ＭＳ Ｐゴシック"/>
      <family val="3"/>
      <charset val="128"/>
    </font>
    <font>
      <sz val="14"/>
      <color indexed="61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61"/>
      <name val="ＭＳ 明朝"/>
      <family val="1"/>
      <charset val="128"/>
    </font>
    <font>
      <sz val="9"/>
      <color indexed="61"/>
      <name val="ＭＳ 明朝"/>
      <family val="1"/>
      <charset val="128"/>
    </font>
    <font>
      <sz val="11"/>
      <color theme="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1"/>
      <color theme="0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1"/>
      <color theme="5" tint="0.39997558519241921"/>
      <name val="ＭＳ 明朝"/>
      <family val="1"/>
      <charset val="128"/>
    </font>
    <font>
      <sz val="11"/>
      <color theme="5" tint="-0.249977111117893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gray0625">
        <fgColor indexed="22"/>
      </patternFill>
    </fill>
    <fill>
      <patternFill patternType="gray0625">
        <fgColor indexed="44"/>
      </patternFill>
    </fill>
  </fills>
  <borders count="42">
    <border>
      <left/>
      <right/>
      <top/>
      <bottom/>
      <diagonal/>
    </border>
    <border diagonalDown="1">
      <left style="thin">
        <color indexed="61"/>
      </left>
      <right style="thin">
        <color indexed="61"/>
      </right>
      <top style="thin">
        <color indexed="61"/>
      </top>
      <bottom/>
      <diagonal style="thin">
        <color indexed="61"/>
      </diagonal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indexed="61"/>
      </left>
      <right/>
      <top style="thin">
        <color indexed="61"/>
      </top>
      <bottom/>
      <diagonal/>
    </border>
    <border>
      <left/>
      <right/>
      <top style="thin">
        <color indexed="61"/>
      </top>
      <bottom/>
      <diagonal/>
    </border>
    <border>
      <left/>
      <right style="thin">
        <color indexed="61"/>
      </right>
      <top style="thin">
        <color indexed="61"/>
      </top>
      <bottom/>
      <diagonal/>
    </border>
    <border>
      <left style="thin">
        <color indexed="61"/>
      </left>
      <right style="thin">
        <color indexed="61"/>
      </right>
      <top style="thin">
        <color indexed="61"/>
      </top>
      <bottom/>
      <diagonal/>
    </border>
    <border>
      <left/>
      <right style="thin">
        <color indexed="61"/>
      </right>
      <top style="thin">
        <color indexed="61"/>
      </top>
      <bottom style="dotted">
        <color indexed="61"/>
      </bottom>
      <diagonal/>
    </border>
    <border diagonalDown="1">
      <left style="thin">
        <color indexed="61"/>
      </left>
      <right style="thin">
        <color indexed="61"/>
      </right>
      <top/>
      <bottom/>
      <diagonal style="thin">
        <color indexed="61"/>
      </diagonal>
    </border>
    <border>
      <left style="thin">
        <color indexed="61"/>
      </left>
      <right style="thin">
        <color indexed="61"/>
      </right>
      <top/>
      <bottom/>
      <diagonal/>
    </border>
    <border>
      <left style="thin">
        <color indexed="61"/>
      </left>
      <right style="hair">
        <color indexed="61"/>
      </right>
      <top style="thin">
        <color indexed="61"/>
      </top>
      <bottom/>
      <diagonal/>
    </border>
    <border>
      <left style="hair">
        <color indexed="61"/>
      </left>
      <right style="hair">
        <color indexed="61"/>
      </right>
      <top style="thin">
        <color indexed="61"/>
      </top>
      <bottom/>
      <diagonal/>
    </border>
    <border>
      <left style="hair">
        <color indexed="61"/>
      </left>
      <right style="thin">
        <color indexed="61"/>
      </right>
      <top style="thin">
        <color indexed="61"/>
      </top>
      <bottom/>
      <diagonal/>
    </border>
    <border>
      <left style="thin">
        <color indexed="61"/>
      </left>
      <right/>
      <top/>
      <bottom/>
      <diagonal/>
    </border>
    <border>
      <left style="dotted">
        <color indexed="61"/>
      </left>
      <right style="thin">
        <color indexed="61"/>
      </right>
      <top style="dotted">
        <color indexed="61"/>
      </top>
      <bottom/>
      <diagonal/>
    </border>
    <border diagonalDown="1">
      <left style="thin">
        <color indexed="61"/>
      </left>
      <right style="thin">
        <color indexed="61"/>
      </right>
      <top/>
      <bottom style="thin">
        <color indexed="61"/>
      </bottom>
      <diagonal style="thin">
        <color indexed="61"/>
      </diagonal>
    </border>
    <border>
      <left style="thin">
        <color indexed="61"/>
      </left>
      <right style="thin">
        <color indexed="61"/>
      </right>
      <top/>
      <bottom style="thin">
        <color indexed="61"/>
      </bottom>
      <diagonal/>
    </border>
    <border>
      <left style="thin">
        <color indexed="61"/>
      </left>
      <right style="hair">
        <color indexed="61"/>
      </right>
      <top/>
      <bottom style="thin">
        <color indexed="61"/>
      </bottom>
      <diagonal/>
    </border>
    <border>
      <left style="hair">
        <color indexed="61"/>
      </left>
      <right style="hair">
        <color indexed="61"/>
      </right>
      <top/>
      <bottom style="thin">
        <color indexed="61"/>
      </bottom>
      <diagonal/>
    </border>
    <border>
      <left style="hair">
        <color indexed="61"/>
      </left>
      <right style="thin">
        <color indexed="61"/>
      </right>
      <top/>
      <bottom style="thin">
        <color indexed="61"/>
      </bottom>
      <diagonal/>
    </border>
    <border>
      <left style="thin">
        <color indexed="61"/>
      </left>
      <right/>
      <top/>
      <bottom style="thin">
        <color indexed="61"/>
      </bottom>
      <diagonal/>
    </border>
    <border>
      <left style="dotted">
        <color indexed="61"/>
      </left>
      <right style="thin">
        <color indexed="61"/>
      </right>
      <top/>
      <bottom style="thin">
        <color indexed="61"/>
      </bottom>
      <diagonal/>
    </border>
    <border>
      <left style="thin">
        <color indexed="61"/>
      </left>
      <right style="hair">
        <color indexed="61"/>
      </right>
      <top style="thin">
        <color indexed="61"/>
      </top>
      <bottom style="thin">
        <color indexed="61"/>
      </bottom>
      <diagonal/>
    </border>
    <border>
      <left/>
      <right style="hair">
        <color indexed="61"/>
      </right>
      <top style="thin">
        <color indexed="61"/>
      </top>
      <bottom style="thin">
        <color indexed="61"/>
      </bottom>
      <diagonal/>
    </border>
    <border>
      <left style="hair">
        <color indexed="61"/>
      </left>
      <right style="hair">
        <color indexed="61"/>
      </right>
      <top style="thin">
        <color indexed="61"/>
      </top>
      <bottom style="thin">
        <color indexed="61"/>
      </bottom>
      <diagonal/>
    </border>
    <border>
      <left style="hair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indexed="61"/>
      </left>
      <right style="dotted">
        <color indexed="61"/>
      </right>
      <top style="thin">
        <color indexed="61"/>
      </top>
      <bottom style="thin">
        <color indexed="61"/>
      </bottom>
      <diagonal/>
    </border>
    <border>
      <left/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indexed="61"/>
      </left>
      <right/>
      <top style="thin">
        <color indexed="61"/>
      </top>
      <bottom style="thin">
        <color indexed="61"/>
      </bottom>
      <diagonal/>
    </border>
    <border>
      <left style="dotted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 diagonalDown="1"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 style="thin">
        <color indexed="61"/>
      </diagonal>
    </border>
    <border>
      <left/>
      <right/>
      <top/>
      <bottom style="thin">
        <color indexed="61"/>
      </bottom>
      <diagonal/>
    </border>
    <border>
      <left style="thin">
        <color indexed="61"/>
      </left>
      <right style="medium">
        <color indexed="61"/>
      </right>
      <top style="thin">
        <color indexed="61"/>
      </top>
      <bottom style="medium">
        <color indexed="61"/>
      </bottom>
      <diagonal/>
    </border>
    <border>
      <left style="medium">
        <color indexed="61"/>
      </left>
      <right style="thin">
        <color indexed="61"/>
      </right>
      <top style="thin">
        <color indexed="61"/>
      </top>
      <bottom style="medium">
        <color indexed="61"/>
      </bottom>
      <diagonal/>
    </border>
    <border>
      <left style="thin">
        <color indexed="61"/>
      </left>
      <right style="medium">
        <color indexed="61"/>
      </right>
      <top style="thin">
        <color indexed="61"/>
      </top>
      <bottom style="thin">
        <color indexed="61"/>
      </bottom>
      <diagonal/>
    </border>
    <border>
      <left style="medium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indexed="61"/>
      </left>
      <right style="medium">
        <color indexed="61"/>
      </right>
      <top style="medium">
        <color indexed="61"/>
      </top>
      <bottom style="thin">
        <color indexed="61"/>
      </bottom>
      <diagonal/>
    </border>
    <border>
      <left style="medium">
        <color indexed="61"/>
      </left>
      <right style="thin">
        <color indexed="61"/>
      </right>
      <top style="medium">
        <color indexed="61"/>
      </top>
      <bottom style="thin">
        <color indexed="61"/>
      </bottom>
      <diagonal/>
    </border>
    <border>
      <left style="hair">
        <color indexed="61"/>
      </left>
      <right/>
      <top style="thin">
        <color indexed="61"/>
      </top>
      <bottom style="thin">
        <color indexed="61"/>
      </bottom>
      <diagonal/>
    </border>
    <border>
      <left style="dashed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dashed">
        <color indexed="61"/>
      </left>
      <right style="thin">
        <color indexed="61"/>
      </right>
      <top/>
      <bottom style="thin">
        <color indexed="61"/>
      </bottom>
      <diagonal/>
    </border>
    <border>
      <left style="dashed">
        <color indexed="61"/>
      </left>
      <right style="thin">
        <color indexed="61"/>
      </right>
      <top style="dashed">
        <color indexed="6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5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top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vertical="distributed" textRotation="255"/>
    </xf>
    <xf numFmtId="0" fontId="2" fillId="0" borderId="10" xfId="0" applyFont="1" applyBorder="1" applyAlignment="1">
      <alignment vertical="distributed" textRotation="255"/>
    </xf>
    <xf numFmtId="0" fontId="2" fillId="0" borderId="11" xfId="0" applyFont="1" applyBorder="1" applyAlignment="1">
      <alignment vertical="distributed" textRotation="255"/>
    </xf>
    <xf numFmtId="0" fontId="2" fillId="0" borderId="12" xfId="0" applyFont="1" applyBorder="1" applyAlignment="1">
      <alignment vertical="distributed" textRotation="255"/>
    </xf>
    <xf numFmtId="0" fontId="2" fillId="0" borderId="16" xfId="0" applyFont="1" applyBorder="1" applyAlignment="1">
      <alignment vertical="top" textRotation="255"/>
    </xf>
    <xf numFmtId="0" fontId="7" fillId="0" borderId="16" xfId="0" applyFont="1" applyBorder="1" applyAlignment="1">
      <alignment textRotation="255"/>
    </xf>
    <xf numFmtId="0" fontId="2" fillId="0" borderId="17" xfId="0" applyFont="1" applyBorder="1" applyAlignment="1">
      <alignment vertical="top"/>
    </xf>
    <xf numFmtId="0" fontId="2" fillId="0" borderId="18" xfId="0" applyFont="1" applyBorder="1" applyAlignment="1">
      <alignment vertical="top"/>
    </xf>
    <xf numFmtId="0" fontId="2" fillId="0" borderId="19" xfId="0" applyFont="1" applyBorder="1" applyAlignment="1">
      <alignment vertical="top"/>
    </xf>
    <xf numFmtId="0" fontId="2" fillId="0" borderId="16" xfId="0" applyFont="1" applyBorder="1" applyAlignment="1">
      <alignment vertical="top"/>
    </xf>
    <xf numFmtId="0" fontId="2" fillId="0" borderId="20" xfId="0" applyFont="1" applyBorder="1" applyAlignment="1">
      <alignment vertical="top" textRotation="255"/>
    </xf>
    <xf numFmtId="0" fontId="7" fillId="0" borderId="16" xfId="0" applyFont="1" applyBorder="1" applyAlignment="1">
      <alignment horizontal="center"/>
    </xf>
    <xf numFmtId="0" fontId="2" fillId="0" borderId="2" xfId="0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22" xfId="0" applyNumberFormat="1" applyFont="1" applyBorder="1" applyAlignment="1">
      <alignment horizontal="right" vertical="center"/>
    </xf>
    <xf numFmtId="176" fontId="2" fillId="0" borderId="23" xfId="0" applyNumberFormat="1" applyFont="1" applyBorder="1" applyAlignment="1">
      <alignment horizontal="right" vertical="center"/>
    </xf>
    <xf numFmtId="176" fontId="2" fillId="0" borderId="24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6" fontId="2" fillId="0" borderId="27" xfId="0" applyNumberFormat="1" applyFont="1" applyBorder="1" applyAlignment="1">
      <alignment horizontal="right" vertical="center"/>
    </xf>
    <xf numFmtId="176" fontId="2" fillId="0" borderId="2" xfId="1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176" fontId="2" fillId="0" borderId="28" xfId="0" applyNumberFormat="1" applyFont="1" applyBorder="1" applyAlignment="1">
      <alignment horizontal="right" vertical="center"/>
    </xf>
    <xf numFmtId="176" fontId="2" fillId="0" borderId="29" xfId="0" applyNumberFormat="1" applyFont="1" applyBorder="1" applyAlignment="1">
      <alignment horizontal="right" vertical="center"/>
    </xf>
    <xf numFmtId="0" fontId="8" fillId="0" borderId="0" xfId="0" applyFont="1"/>
    <xf numFmtId="0" fontId="9" fillId="0" borderId="0" xfId="0" applyFont="1"/>
    <xf numFmtId="176" fontId="10" fillId="0" borderId="0" xfId="1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6" xfId="0" applyFont="1" applyBorder="1" applyAlignment="1">
      <alignment vertical="distributed" textRotation="255"/>
    </xf>
    <xf numFmtId="0" fontId="8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vertical="distributed" textRotation="255"/>
    </xf>
    <xf numFmtId="0" fontId="2" fillId="0" borderId="9" xfId="0" applyFont="1" applyBorder="1" applyAlignment="1">
      <alignment vertical="distributed"/>
    </xf>
    <xf numFmtId="0" fontId="2" fillId="0" borderId="1" xfId="0" applyFont="1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5" xfId="0" applyBorder="1" applyAlignment="1">
      <alignment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9" xfId="0" applyBorder="1" applyAlignment="1">
      <alignment vertical="distributed"/>
    </xf>
    <xf numFmtId="0" fontId="2" fillId="0" borderId="3" xfId="0" applyFont="1" applyBorder="1" applyAlignment="1">
      <alignment horizontal="center" vertical="distributed" textRotation="255"/>
    </xf>
    <xf numFmtId="0" fontId="0" fillId="0" borderId="13" xfId="0" applyBorder="1" applyAlignment="1">
      <alignment vertical="distributed" textRotation="255"/>
    </xf>
    <xf numFmtId="0" fontId="2" fillId="0" borderId="6" xfId="0" applyFont="1" applyBorder="1" applyAlignment="1">
      <alignment horizontal="center" vertical="distributed" textRotation="255"/>
    </xf>
    <xf numFmtId="0" fontId="0" fillId="0" borderId="9" xfId="0" applyBorder="1" applyAlignment="1">
      <alignment horizontal="center" vertical="distributed" textRotation="255"/>
    </xf>
    <xf numFmtId="0" fontId="6" fillId="0" borderId="14" xfId="0" applyFont="1" applyBorder="1" applyAlignment="1">
      <alignment vertical="top" textRotation="255"/>
    </xf>
    <xf numFmtId="0" fontId="0" fillId="0" borderId="21" xfId="0" applyBorder="1" applyAlignment="1">
      <alignment vertical="top" textRotation="255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49" fontId="11" fillId="0" borderId="0" xfId="0" applyNumberFormat="1" applyFont="1"/>
    <xf numFmtId="49" fontId="12" fillId="0" borderId="0" xfId="0" applyNumberFormat="1" applyFont="1"/>
    <xf numFmtId="0" fontId="12" fillId="2" borderId="0" xfId="0" applyFont="1" applyFill="1" applyAlignment="1">
      <alignment vertical="center"/>
    </xf>
    <xf numFmtId="0" fontId="12" fillId="3" borderId="0" xfId="0" applyFont="1" applyFill="1"/>
    <xf numFmtId="0" fontId="12" fillId="2" borderId="0" xfId="0" applyFont="1" applyFill="1" applyAlignment="1">
      <alignment horizontal="center" vertical="center"/>
    </xf>
    <xf numFmtId="0" fontId="12" fillId="2" borderId="0" xfId="0" applyFont="1" applyFill="1"/>
    <xf numFmtId="49" fontId="12" fillId="2" borderId="0" xfId="0" applyNumberFormat="1" applyFont="1" applyFill="1"/>
    <xf numFmtId="0" fontId="12" fillId="3" borderId="0" xfId="0" applyFont="1" applyFill="1" applyAlignment="1">
      <alignment horizontal="right"/>
    </xf>
    <xf numFmtId="0" fontId="10" fillId="3" borderId="0" xfId="0" applyFont="1" applyFill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49" fontId="13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0" fontId="12" fillId="2" borderId="0" xfId="0" applyFont="1" applyFill="1" applyAlignment="1">
      <alignment horizontal="center"/>
    </xf>
    <xf numFmtId="177" fontId="2" fillId="0" borderId="0" xfId="0" applyNumberFormat="1" applyFont="1" applyAlignment="1">
      <alignment horizontal="right" vertical="center"/>
    </xf>
    <xf numFmtId="177" fontId="13" fillId="0" borderId="0" xfId="0" applyNumberFormat="1" applyFont="1" applyAlignment="1">
      <alignment vertical="center"/>
    </xf>
    <xf numFmtId="49" fontId="14" fillId="0" borderId="0" xfId="0" applyNumberFormat="1" applyFont="1" applyAlignment="1">
      <alignment horizontal="center" vertical="center"/>
    </xf>
    <xf numFmtId="177" fontId="2" fillId="0" borderId="2" xfId="0" applyNumberFormat="1" applyFont="1" applyBorder="1" applyAlignment="1">
      <alignment horizontal="right" vertical="center"/>
    </xf>
    <xf numFmtId="177" fontId="13" fillId="0" borderId="2" xfId="0" applyNumberFormat="1" applyFont="1" applyBorder="1" applyAlignment="1">
      <alignment vertical="center"/>
    </xf>
    <xf numFmtId="49" fontId="14" fillId="0" borderId="27" xfId="0" applyNumberFormat="1" applyFont="1" applyBorder="1" applyAlignment="1">
      <alignment horizontal="center" vertical="center"/>
    </xf>
    <xf numFmtId="49" fontId="14" fillId="0" borderId="28" xfId="0" applyNumberFormat="1" applyFont="1" applyBorder="1" applyAlignment="1">
      <alignment horizontal="center" vertical="center"/>
    </xf>
    <xf numFmtId="178" fontId="2" fillId="0" borderId="0" xfId="0" applyNumberFormat="1" applyFont="1" applyAlignment="1">
      <alignment horizontal="right" vertical="center"/>
    </xf>
    <xf numFmtId="49" fontId="2" fillId="0" borderId="2" xfId="0" applyNumberFormat="1" applyFont="1" applyBorder="1" applyAlignment="1">
      <alignment horizontal="left" vertical="center" indent="1"/>
    </xf>
    <xf numFmtId="177" fontId="2" fillId="0" borderId="2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178" fontId="6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49" fontId="2" fillId="0" borderId="30" xfId="0" applyNumberFormat="1" applyFont="1" applyBorder="1" applyAlignment="1">
      <alignment horizontal="center" vertical="center"/>
    </xf>
    <xf numFmtId="178" fontId="11" fillId="0" borderId="0" xfId="0" applyNumberFormat="1" applyFont="1" applyAlignment="1">
      <alignment vertical="center"/>
    </xf>
    <xf numFmtId="178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31" xfId="0" applyBorder="1" applyAlignment="1">
      <alignment vertical="center"/>
    </xf>
    <xf numFmtId="49" fontId="2" fillId="0" borderId="31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178" fontId="11" fillId="0" borderId="0" xfId="0" applyNumberFormat="1" applyFont="1" applyAlignment="1">
      <alignment horizontal="right" vertical="center"/>
    </xf>
    <xf numFmtId="49" fontId="2" fillId="0" borderId="2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0" fontId="10" fillId="2" borderId="0" xfId="0" applyFont="1" applyFill="1" applyAlignment="1">
      <alignment vertical="center"/>
    </xf>
    <xf numFmtId="178" fontId="11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177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11" fillId="0" borderId="0" xfId="0" applyNumberFormat="1" applyFont="1" applyAlignment="1">
      <alignment vertical="center"/>
    </xf>
    <xf numFmtId="179" fontId="11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vertical="center"/>
    </xf>
    <xf numFmtId="179" fontId="2" fillId="0" borderId="0" xfId="0" applyNumberFormat="1" applyFont="1" applyAlignment="1">
      <alignment horizontal="left" vertical="center"/>
    </xf>
    <xf numFmtId="180" fontId="11" fillId="0" borderId="0" xfId="0" applyNumberFormat="1" applyFont="1" applyAlignment="1">
      <alignment vertical="center"/>
    </xf>
    <xf numFmtId="180" fontId="2" fillId="0" borderId="0" xfId="0" applyNumberFormat="1" applyFont="1" applyAlignment="1">
      <alignment vertical="center"/>
    </xf>
    <xf numFmtId="180" fontId="2" fillId="0" borderId="2" xfId="0" applyNumberFormat="1" applyFont="1" applyBorder="1" applyAlignment="1">
      <alignment vertical="center"/>
    </xf>
    <xf numFmtId="177" fontId="11" fillId="0" borderId="32" xfId="0" applyNumberFormat="1" applyFont="1" applyBorder="1" applyAlignment="1">
      <alignment vertical="center"/>
    </xf>
    <xf numFmtId="177" fontId="2" fillId="0" borderId="33" xfId="0" applyNumberFormat="1" applyFont="1" applyBorder="1" applyAlignment="1">
      <alignment vertical="center"/>
    </xf>
    <xf numFmtId="177" fontId="2" fillId="0" borderId="28" xfId="0" applyNumberFormat="1" applyFont="1" applyBorder="1" applyAlignment="1">
      <alignment vertical="center"/>
    </xf>
    <xf numFmtId="177" fontId="2" fillId="0" borderId="34" xfId="0" applyNumberFormat="1" applyFont="1" applyBorder="1" applyAlignment="1">
      <alignment horizontal="right" vertical="center"/>
    </xf>
    <xf numFmtId="177" fontId="2" fillId="0" borderId="35" xfId="0" applyNumberFormat="1" applyFont="1" applyBorder="1" applyAlignment="1">
      <alignment horizontal="right" vertical="center"/>
    </xf>
    <xf numFmtId="177" fontId="2" fillId="0" borderId="28" xfId="0" applyNumberFormat="1" applyFont="1" applyBorder="1" applyAlignment="1">
      <alignment horizontal="right" vertical="center"/>
    </xf>
    <xf numFmtId="0" fontId="6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76" fontId="12" fillId="0" borderId="0" xfId="1" applyNumberFormat="1" applyFont="1" applyFill="1" applyBorder="1" applyAlignment="1">
      <alignment horizontal="right" vertical="center"/>
    </xf>
    <xf numFmtId="176" fontId="2" fillId="0" borderId="27" xfId="1" applyNumberFormat="1" applyFont="1" applyBorder="1" applyAlignment="1">
      <alignment horizontal="right" vertical="center"/>
    </xf>
    <xf numFmtId="176" fontId="2" fillId="0" borderId="26" xfId="1" applyNumberFormat="1" applyFont="1" applyBorder="1" applyAlignment="1">
      <alignment horizontal="right" vertical="center"/>
    </xf>
    <xf numFmtId="176" fontId="2" fillId="0" borderId="25" xfId="1" applyNumberFormat="1" applyFont="1" applyBorder="1" applyAlignment="1">
      <alignment horizontal="right" vertical="center"/>
    </xf>
    <xf numFmtId="176" fontId="2" fillId="0" borderId="24" xfId="1" applyNumberFormat="1" applyFont="1" applyBorder="1" applyAlignment="1">
      <alignment horizontal="right" vertical="center"/>
    </xf>
    <xf numFmtId="176" fontId="2" fillId="0" borderId="22" xfId="1" applyNumberFormat="1" applyFont="1" applyBorder="1" applyAlignment="1">
      <alignment horizontal="right" vertical="center"/>
    </xf>
    <xf numFmtId="176" fontId="2" fillId="0" borderId="38" xfId="1" applyNumberFormat="1" applyFont="1" applyBorder="1" applyAlignment="1">
      <alignment horizontal="right" vertical="center"/>
    </xf>
    <xf numFmtId="176" fontId="2" fillId="0" borderId="23" xfId="1" applyNumberFormat="1" applyFont="1" applyBorder="1" applyAlignment="1">
      <alignment horizontal="right" vertical="center"/>
    </xf>
    <xf numFmtId="176" fontId="2" fillId="0" borderId="39" xfId="1" applyNumberFormat="1" applyFont="1" applyBorder="1" applyAlignment="1">
      <alignment horizontal="right" vertical="center"/>
    </xf>
    <xf numFmtId="176" fontId="2" fillId="0" borderId="28" xfId="1" applyNumberFormat="1" applyFont="1" applyBorder="1" applyAlignment="1">
      <alignment horizontal="right" vertical="center"/>
    </xf>
    <xf numFmtId="0" fontId="0" fillId="0" borderId="40" xfId="0" applyBorder="1"/>
    <xf numFmtId="0" fontId="0" fillId="0" borderId="20" xfId="0" applyBorder="1" applyAlignment="1">
      <alignment vertical="top" textRotation="255"/>
    </xf>
    <xf numFmtId="0" fontId="0" fillId="0" borderId="16" xfId="0" applyBorder="1" applyAlignment="1">
      <alignment vertical="top" textRotation="255"/>
    </xf>
    <xf numFmtId="0" fontId="2" fillId="0" borderId="19" xfId="0" applyFont="1" applyBorder="1"/>
    <xf numFmtId="0" fontId="2" fillId="0" borderId="18" xfId="0" applyFont="1" applyBorder="1"/>
    <xf numFmtId="0" fontId="2" fillId="0" borderId="17" xfId="0" applyFont="1" applyBorder="1"/>
    <xf numFmtId="0" fontId="2" fillId="0" borderId="16" xfId="0" applyFont="1" applyBorder="1"/>
    <xf numFmtId="0" fontId="2" fillId="0" borderId="16" xfId="0" applyFont="1" applyBorder="1" applyAlignment="1">
      <alignment horizontal="center"/>
    </xf>
    <xf numFmtId="0" fontId="0" fillId="0" borderId="15" xfId="0" applyBorder="1"/>
    <xf numFmtId="0" fontId="7" fillId="0" borderId="41" xfId="0" applyFont="1" applyBorder="1" applyAlignment="1">
      <alignment vertical="top" textRotation="255"/>
    </xf>
    <xf numFmtId="0" fontId="0" fillId="0" borderId="9" xfId="0" applyBorder="1" applyAlignment="1">
      <alignment vertical="distributed" textRotation="255"/>
    </xf>
    <xf numFmtId="0" fontId="0" fillId="0" borderId="8" xfId="0" applyBorder="1"/>
    <xf numFmtId="0" fontId="2" fillId="0" borderId="5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1</xdr:row>
          <xdr:rowOff>161925</xdr:rowOff>
        </xdr:from>
        <xdr:to>
          <xdr:col>26</xdr:col>
          <xdr:colOff>542925</xdr:colOff>
          <xdr:row>4</xdr:row>
          <xdr:rowOff>95250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84E3F-6D7A-4E28-86C0-A4B6044D5EB9}">
  <sheetPr codeName="Sheet1"/>
  <dimension ref="A1:BB82"/>
  <sheetViews>
    <sheetView tabSelected="1" zoomScaleNormal="100" zoomScaleSheetLayoutView="115" workbookViewId="0">
      <selection activeCell="Z7" sqref="Z7"/>
    </sheetView>
  </sheetViews>
  <sheetFormatPr defaultRowHeight="13.5"/>
  <cols>
    <col min="1" max="1" width="10.875" customWidth="1"/>
    <col min="2" max="2" width="6.25" customWidth="1"/>
    <col min="3" max="7" width="4.875" customWidth="1"/>
    <col min="8" max="8" width="6.25" customWidth="1"/>
    <col min="9" max="9" width="6.125" customWidth="1"/>
    <col min="10" max="10" width="5.25" customWidth="1"/>
    <col min="11" max="11" width="7" customWidth="1"/>
    <col min="12" max="13" width="4.875" customWidth="1"/>
    <col min="14" max="14" width="4.75" customWidth="1"/>
    <col min="15" max="15" width="4.875" customWidth="1"/>
    <col min="16" max="16" width="6.375" customWidth="1"/>
    <col min="17" max="19" width="4.875" customWidth="1"/>
    <col min="20" max="20" width="5.125" customWidth="1"/>
    <col min="21" max="22" width="4.875" customWidth="1"/>
    <col min="23" max="23" width="4.625" customWidth="1"/>
    <col min="24" max="24" width="10.75" customWidth="1"/>
    <col min="25" max="35" width="9" style="29"/>
    <col min="36" max="53" width="18" style="29" customWidth="1"/>
    <col min="54" max="54" width="9" style="29"/>
  </cols>
  <sheetData>
    <row r="1" spans="1:5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Z1" s="29" t="s">
        <v>58</v>
      </c>
    </row>
    <row r="2" spans="1:5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53" ht="17.25">
      <c r="A3" s="1"/>
      <c r="B3" s="2" t="s">
        <v>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53" ht="19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3" t="s">
        <v>1</v>
      </c>
      <c r="S4" s="1"/>
      <c r="T4" s="1"/>
      <c r="U4" s="1"/>
      <c r="V4" s="1"/>
      <c r="W4" s="1"/>
      <c r="X4" s="1"/>
    </row>
    <row r="5" spans="1:53" ht="18.75" customHeight="1">
      <c r="A5" s="38"/>
      <c r="B5" s="41" t="s">
        <v>2</v>
      </c>
      <c r="C5" s="41"/>
      <c r="D5" s="41"/>
      <c r="E5" s="41"/>
      <c r="F5" s="41"/>
      <c r="G5" s="41"/>
      <c r="H5" s="41" t="s">
        <v>3</v>
      </c>
      <c r="I5" s="41"/>
      <c r="J5" s="41"/>
      <c r="K5" s="42" t="s">
        <v>4</v>
      </c>
      <c r="L5" s="43"/>
      <c r="M5" s="43"/>
      <c r="N5" s="43"/>
      <c r="O5" s="44"/>
      <c r="P5" s="42" t="s">
        <v>5</v>
      </c>
      <c r="Q5" s="43"/>
      <c r="R5" s="43"/>
      <c r="S5" s="44"/>
      <c r="T5" s="36" t="s">
        <v>6</v>
      </c>
      <c r="U5" s="36" t="s">
        <v>7</v>
      </c>
      <c r="V5" s="46" t="s">
        <v>8</v>
      </c>
      <c r="W5" s="4"/>
      <c r="X5" s="48" t="s">
        <v>9</v>
      </c>
      <c r="Z5" s="30" t="s">
        <v>10</v>
      </c>
      <c r="AJ5" s="29" t="s">
        <v>77</v>
      </c>
    </row>
    <row r="6" spans="1:53" ht="68.25" customHeight="1">
      <c r="A6" s="39"/>
      <c r="B6" s="5" t="s">
        <v>11</v>
      </c>
      <c r="C6" s="5" t="s">
        <v>12</v>
      </c>
      <c r="D6" s="5" t="s">
        <v>13</v>
      </c>
      <c r="E6" s="5" t="s">
        <v>14</v>
      </c>
      <c r="F6" s="5" t="s">
        <v>15</v>
      </c>
      <c r="G6" s="5" t="s">
        <v>16</v>
      </c>
      <c r="H6" s="5" t="s">
        <v>17</v>
      </c>
      <c r="I6" s="5" t="s">
        <v>18</v>
      </c>
      <c r="J6" s="5" t="s">
        <v>13</v>
      </c>
      <c r="K6" s="6" t="s">
        <v>19</v>
      </c>
      <c r="L6" s="7" t="s">
        <v>20</v>
      </c>
      <c r="M6" s="7" t="s">
        <v>21</v>
      </c>
      <c r="N6" s="7" t="s">
        <v>22</v>
      </c>
      <c r="O6" s="8" t="s">
        <v>23</v>
      </c>
      <c r="P6" s="6" t="s">
        <v>19</v>
      </c>
      <c r="Q6" s="7" t="s">
        <v>24</v>
      </c>
      <c r="R6" s="7" t="s">
        <v>25</v>
      </c>
      <c r="S6" s="8" t="s">
        <v>26</v>
      </c>
      <c r="T6" s="37"/>
      <c r="U6" s="45"/>
      <c r="V6" s="47"/>
      <c r="W6" s="50" t="s">
        <v>27</v>
      </c>
      <c r="X6" s="49"/>
      <c r="Z6" s="52" t="s">
        <v>28</v>
      </c>
      <c r="AA6" s="53"/>
      <c r="AB6" s="53"/>
      <c r="AC6" s="53"/>
      <c r="AD6" s="53"/>
      <c r="AE6" s="53"/>
      <c r="AF6" s="53"/>
      <c r="AG6" s="53"/>
    </row>
    <row r="7" spans="1:53" ht="20.25" customHeight="1">
      <c r="A7" s="40"/>
      <c r="B7" s="9"/>
      <c r="C7" s="9"/>
      <c r="D7" s="9"/>
      <c r="E7" s="9"/>
      <c r="F7" s="9"/>
      <c r="G7" s="9"/>
      <c r="H7" s="10" t="s">
        <v>29</v>
      </c>
      <c r="I7" s="10" t="s">
        <v>29</v>
      </c>
      <c r="J7" s="10" t="s">
        <v>30</v>
      </c>
      <c r="K7" s="11"/>
      <c r="L7" s="12"/>
      <c r="M7" s="12"/>
      <c r="N7" s="12"/>
      <c r="O7" s="13"/>
      <c r="P7" s="11"/>
      <c r="Q7" s="12"/>
      <c r="R7" s="12"/>
      <c r="S7" s="13"/>
      <c r="T7" s="14"/>
      <c r="U7" s="9"/>
      <c r="V7" s="15"/>
      <c r="W7" s="51"/>
      <c r="X7" s="16" t="s">
        <v>31</v>
      </c>
      <c r="AJ7" s="29" t="s">
        <v>59</v>
      </c>
      <c r="AK7" s="29" t="s">
        <v>76</v>
      </c>
      <c r="AL7" s="29" t="s">
        <v>61</v>
      </c>
      <c r="AM7" s="29" t="s">
        <v>62</v>
      </c>
      <c r="AN7" s="29" t="s">
        <v>63</v>
      </c>
      <c r="AO7" s="29" t="s">
        <v>64</v>
      </c>
      <c r="AP7" s="29" t="s">
        <v>65</v>
      </c>
      <c r="AQ7" s="29" t="s">
        <v>66</v>
      </c>
      <c r="AR7" s="29" t="s">
        <v>67</v>
      </c>
      <c r="AS7" s="29" t="s">
        <v>68</v>
      </c>
      <c r="AT7" s="29" t="s">
        <v>69</v>
      </c>
      <c r="AU7" s="29" t="s">
        <v>70</v>
      </c>
      <c r="AV7" s="29" t="s">
        <v>71</v>
      </c>
      <c r="AW7" s="29" t="s">
        <v>73</v>
      </c>
      <c r="AX7" s="29" t="s">
        <v>72</v>
      </c>
      <c r="AY7" s="29" t="s">
        <v>74</v>
      </c>
      <c r="AZ7" s="29" t="s">
        <v>75</v>
      </c>
      <c r="BA7" s="29" t="s">
        <v>60</v>
      </c>
    </row>
    <row r="8" spans="1:53" ht="35.1" customHeight="1">
      <c r="A8" s="26" t="s">
        <v>32</v>
      </c>
      <c r="B8" s="17">
        <f>SUM(C8:G8)</f>
        <v>34</v>
      </c>
      <c r="C8" s="18">
        <v>18</v>
      </c>
      <c r="D8" s="18">
        <v>0</v>
      </c>
      <c r="E8" s="18">
        <v>3</v>
      </c>
      <c r="F8" s="18">
        <v>0</v>
      </c>
      <c r="G8" s="18">
        <v>13</v>
      </c>
      <c r="H8" s="18">
        <v>1183</v>
      </c>
      <c r="I8" s="18">
        <v>113</v>
      </c>
      <c r="J8" s="18">
        <v>0</v>
      </c>
      <c r="K8" s="19">
        <f>SUM(L8:O8)</f>
        <v>36</v>
      </c>
      <c r="L8" s="20">
        <v>7</v>
      </c>
      <c r="M8" s="21">
        <v>1</v>
      </c>
      <c r="N8" s="21">
        <v>9</v>
      </c>
      <c r="O8" s="22">
        <v>19</v>
      </c>
      <c r="P8" s="19">
        <f>SUM(Q8:S8)</f>
        <v>20</v>
      </c>
      <c r="Q8" s="20">
        <v>5</v>
      </c>
      <c r="R8" s="21">
        <v>1</v>
      </c>
      <c r="S8" s="22">
        <v>14</v>
      </c>
      <c r="T8" s="18">
        <v>55</v>
      </c>
      <c r="U8" s="18">
        <v>2</v>
      </c>
      <c r="V8" s="23">
        <v>8</v>
      </c>
      <c r="W8" s="24">
        <v>0</v>
      </c>
      <c r="X8" s="25">
        <v>85370</v>
      </c>
      <c r="Y8" s="29">
        <v>312029</v>
      </c>
      <c r="Z8" s="31" t="s">
        <v>33</v>
      </c>
      <c r="AJ8" s="29">
        <v>1</v>
      </c>
      <c r="AK8" s="29">
        <v>1</v>
      </c>
      <c r="AL8" s="29">
        <v>0</v>
      </c>
      <c r="AM8" s="29">
        <v>3</v>
      </c>
      <c r="AN8" s="29">
        <v>0</v>
      </c>
      <c r="AO8" s="29">
        <v>0</v>
      </c>
      <c r="AP8" s="29">
        <v>0</v>
      </c>
      <c r="AQ8" s="29">
        <v>2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2</v>
      </c>
      <c r="BA8" s="29">
        <v>312029</v>
      </c>
    </row>
    <row r="9" spans="1:53" ht="35.1" customHeight="1">
      <c r="A9" s="26" t="s">
        <v>34</v>
      </c>
      <c r="B9" s="17">
        <f t="shared" ref="B9:B16" si="0">SUM(C9:G9)</f>
        <v>7</v>
      </c>
      <c r="C9" s="18">
        <v>5</v>
      </c>
      <c r="D9" s="18">
        <v>0</v>
      </c>
      <c r="E9" s="18">
        <v>0</v>
      </c>
      <c r="F9" s="18">
        <v>0</v>
      </c>
      <c r="G9" s="18">
        <v>2</v>
      </c>
      <c r="H9" s="18">
        <v>166</v>
      </c>
      <c r="I9" s="18">
        <v>1</v>
      </c>
      <c r="J9" s="18">
        <v>0</v>
      </c>
      <c r="K9" s="19">
        <f t="shared" ref="K9:K16" si="1">SUM(L9:O9)</f>
        <v>5</v>
      </c>
      <c r="L9" s="20">
        <v>1</v>
      </c>
      <c r="M9" s="21">
        <v>0</v>
      </c>
      <c r="N9" s="21">
        <v>1</v>
      </c>
      <c r="O9" s="22">
        <v>3</v>
      </c>
      <c r="P9" s="19">
        <f t="shared" ref="P9:P16" si="2">SUM(Q9:S9)</f>
        <v>2</v>
      </c>
      <c r="Q9" s="20">
        <v>1</v>
      </c>
      <c r="R9" s="21">
        <v>0</v>
      </c>
      <c r="S9" s="22">
        <v>1</v>
      </c>
      <c r="T9" s="18">
        <v>7</v>
      </c>
      <c r="U9" s="18">
        <v>0</v>
      </c>
      <c r="V9" s="23">
        <v>3</v>
      </c>
      <c r="W9" s="24">
        <v>0</v>
      </c>
      <c r="X9" s="25">
        <v>19763</v>
      </c>
      <c r="Y9" s="29">
        <v>312045</v>
      </c>
      <c r="Z9" s="31" t="s">
        <v>35</v>
      </c>
      <c r="AJ9" s="29">
        <v>1</v>
      </c>
      <c r="AK9" s="29">
        <v>1</v>
      </c>
      <c r="AL9" s="29">
        <v>268</v>
      </c>
      <c r="AM9" s="29">
        <v>0</v>
      </c>
      <c r="AN9" s="29">
        <v>0</v>
      </c>
      <c r="AO9" s="29">
        <v>3</v>
      </c>
      <c r="AP9" s="29">
        <v>1</v>
      </c>
      <c r="AQ9" s="29">
        <v>0</v>
      </c>
      <c r="AR9" s="29">
        <v>0</v>
      </c>
      <c r="AS9" s="29">
        <v>1</v>
      </c>
      <c r="AT9" s="29">
        <v>0</v>
      </c>
      <c r="AU9" s="29">
        <v>0</v>
      </c>
      <c r="AV9" s="29">
        <v>1</v>
      </c>
      <c r="AW9" s="29">
        <v>0</v>
      </c>
      <c r="AX9" s="29">
        <v>0</v>
      </c>
      <c r="AY9" s="29">
        <v>0</v>
      </c>
      <c r="AZ9" s="29">
        <v>6619</v>
      </c>
      <c r="BA9" s="29">
        <v>314013</v>
      </c>
    </row>
    <row r="10" spans="1:53" ht="35.1" customHeight="1">
      <c r="A10" s="26" t="s">
        <v>36</v>
      </c>
      <c r="B10" s="17">
        <f t="shared" si="0"/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9">
        <f t="shared" si="1"/>
        <v>0</v>
      </c>
      <c r="L10" s="20">
        <v>0</v>
      </c>
      <c r="M10" s="21">
        <v>0</v>
      </c>
      <c r="N10" s="21">
        <v>0</v>
      </c>
      <c r="O10" s="22">
        <v>0</v>
      </c>
      <c r="P10" s="19">
        <f t="shared" si="2"/>
        <v>0</v>
      </c>
      <c r="Q10" s="20">
        <v>0</v>
      </c>
      <c r="R10" s="21">
        <v>0</v>
      </c>
      <c r="S10" s="22">
        <v>0</v>
      </c>
      <c r="T10" s="18">
        <v>0</v>
      </c>
      <c r="U10" s="18">
        <v>0</v>
      </c>
      <c r="V10" s="23">
        <v>0</v>
      </c>
      <c r="W10" s="24">
        <v>0</v>
      </c>
      <c r="X10" s="25">
        <v>0</v>
      </c>
      <c r="Y10" s="29">
        <v>313840</v>
      </c>
      <c r="Z10" s="31" t="s">
        <v>37</v>
      </c>
      <c r="AJ10" s="29">
        <v>1</v>
      </c>
      <c r="AK10" s="29">
        <v>1</v>
      </c>
      <c r="AL10" s="29">
        <v>181</v>
      </c>
      <c r="AM10" s="29">
        <v>0</v>
      </c>
      <c r="AN10" s="29">
        <v>0</v>
      </c>
      <c r="AO10" s="29">
        <v>1</v>
      </c>
      <c r="AP10" s="29">
        <v>0</v>
      </c>
      <c r="AQ10" s="29">
        <v>0</v>
      </c>
      <c r="AR10" s="29">
        <v>1</v>
      </c>
      <c r="AS10" s="29">
        <v>1</v>
      </c>
      <c r="AT10" s="29">
        <v>0</v>
      </c>
      <c r="AU10" s="29">
        <v>0</v>
      </c>
      <c r="AV10" s="29">
        <v>3</v>
      </c>
      <c r="AW10" s="29">
        <v>0</v>
      </c>
      <c r="AX10" s="29">
        <v>1</v>
      </c>
      <c r="AY10" s="29">
        <v>0</v>
      </c>
      <c r="AZ10" s="29">
        <v>4160</v>
      </c>
      <c r="BA10" s="29">
        <v>312029</v>
      </c>
    </row>
    <row r="11" spans="1:53" ht="35.1" customHeight="1">
      <c r="A11" s="26" t="s">
        <v>38</v>
      </c>
      <c r="B11" s="17">
        <f t="shared" si="0"/>
        <v>17</v>
      </c>
      <c r="C11" s="18">
        <v>1</v>
      </c>
      <c r="D11" s="18">
        <v>0</v>
      </c>
      <c r="E11" s="18">
        <v>1</v>
      </c>
      <c r="F11" s="18">
        <v>0</v>
      </c>
      <c r="G11" s="18">
        <v>15</v>
      </c>
      <c r="H11" s="18">
        <v>190</v>
      </c>
      <c r="I11" s="18">
        <v>7</v>
      </c>
      <c r="J11" s="18">
        <v>0</v>
      </c>
      <c r="K11" s="19">
        <f t="shared" si="1"/>
        <v>2</v>
      </c>
      <c r="L11" s="20">
        <v>1</v>
      </c>
      <c r="M11" s="21">
        <v>0</v>
      </c>
      <c r="N11" s="21">
        <v>1</v>
      </c>
      <c r="O11" s="22">
        <v>0</v>
      </c>
      <c r="P11" s="19">
        <f t="shared" si="2"/>
        <v>0</v>
      </c>
      <c r="Q11" s="20">
        <v>0</v>
      </c>
      <c r="R11" s="21">
        <v>0</v>
      </c>
      <c r="S11" s="22">
        <v>0</v>
      </c>
      <c r="T11" s="18">
        <v>0</v>
      </c>
      <c r="U11" s="18">
        <v>0</v>
      </c>
      <c r="V11" s="23">
        <v>2</v>
      </c>
      <c r="W11" s="24">
        <v>0</v>
      </c>
      <c r="X11" s="25">
        <v>1108</v>
      </c>
      <c r="Y11" s="29">
        <v>313866</v>
      </c>
      <c r="Z11" s="31" t="s">
        <v>39</v>
      </c>
      <c r="AJ11" s="29">
        <v>1</v>
      </c>
      <c r="AK11" s="29">
        <v>1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1</v>
      </c>
      <c r="AS11" s="29">
        <v>0</v>
      </c>
      <c r="AT11" s="29">
        <v>0</v>
      </c>
      <c r="AU11" s="29">
        <v>1</v>
      </c>
      <c r="AV11" s="29">
        <v>1</v>
      </c>
      <c r="AW11" s="29">
        <v>0</v>
      </c>
      <c r="AX11" s="29">
        <v>0</v>
      </c>
      <c r="AY11" s="29">
        <v>0</v>
      </c>
      <c r="AZ11" s="29">
        <v>502</v>
      </c>
      <c r="BA11" s="29">
        <v>312029</v>
      </c>
    </row>
    <row r="12" spans="1:53" ht="35.1" customHeight="1">
      <c r="A12" s="26" t="s">
        <v>40</v>
      </c>
      <c r="B12" s="17">
        <f t="shared" si="0"/>
        <v>5</v>
      </c>
      <c r="C12" s="18">
        <v>0</v>
      </c>
      <c r="D12" s="18">
        <v>0</v>
      </c>
      <c r="E12" s="18">
        <v>0</v>
      </c>
      <c r="F12" s="18">
        <v>0</v>
      </c>
      <c r="G12" s="18">
        <v>5</v>
      </c>
      <c r="H12" s="18">
        <v>0</v>
      </c>
      <c r="I12" s="18">
        <v>0</v>
      </c>
      <c r="J12" s="18">
        <v>0</v>
      </c>
      <c r="K12" s="19">
        <f t="shared" si="1"/>
        <v>0</v>
      </c>
      <c r="L12" s="20">
        <v>0</v>
      </c>
      <c r="M12" s="21">
        <v>0</v>
      </c>
      <c r="N12" s="21">
        <v>0</v>
      </c>
      <c r="O12" s="22">
        <v>0</v>
      </c>
      <c r="P12" s="19">
        <f t="shared" si="2"/>
        <v>0</v>
      </c>
      <c r="Q12" s="20">
        <v>0</v>
      </c>
      <c r="R12" s="21">
        <v>0</v>
      </c>
      <c r="S12" s="22">
        <v>0</v>
      </c>
      <c r="T12" s="18">
        <v>0</v>
      </c>
      <c r="U12" s="18">
        <v>0</v>
      </c>
      <c r="V12" s="23">
        <v>0</v>
      </c>
      <c r="W12" s="24">
        <v>0</v>
      </c>
      <c r="X12" s="25">
        <v>70</v>
      </c>
      <c r="Y12" s="29">
        <v>313891</v>
      </c>
      <c r="Z12" s="31" t="s">
        <v>41</v>
      </c>
      <c r="AJ12" s="29">
        <v>1</v>
      </c>
      <c r="AK12" s="29">
        <v>3</v>
      </c>
      <c r="AL12" s="29">
        <v>0</v>
      </c>
      <c r="AM12" s="29">
        <v>0</v>
      </c>
      <c r="AN12" s="29">
        <v>0</v>
      </c>
      <c r="AO12" s="29">
        <v>0</v>
      </c>
      <c r="AP12" s="29">
        <v>0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1400</v>
      </c>
      <c r="BA12" s="29">
        <v>312029</v>
      </c>
    </row>
    <row r="13" spans="1:53" ht="35.1" customHeight="1">
      <c r="A13" s="26" t="s">
        <v>42</v>
      </c>
      <c r="B13" s="17">
        <f>SUM(C13:G13)</f>
        <v>4</v>
      </c>
      <c r="C13" s="18">
        <v>1</v>
      </c>
      <c r="D13" s="18">
        <v>0</v>
      </c>
      <c r="E13" s="18">
        <v>1</v>
      </c>
      <c r="F13" s="18">
        <v>0</v>
      </c>
      <c r="G13" s="18">
        <v>2</v>
      </c>
      <c r="H13" s="18">
        <v>0</v>
      </c>
      <c r="I13" s="18">
        <v>0</v>
      </c>
      <c r="J13" s="18">
        <v>0</v>
      </c>
      <c r="K13" s="19">
        <f>SUM(L13:O13)</f>
        <v>2</v>
      </c>
      <c r="L13" s="20">
        <v>0</v>
      </c>
      <c r="M13" s="21">
        <v>0</v>
      </c>
      <c r="N13" s="21">
        <v>0</v>
      </c>
      <c r="O13" s="22">
        <v>2</v>
      </c>
      <c r="P13" s="19">
        <f>SUM(Q13:S13)</f>
        <v>0</v>
      </c>
      <c r="Q13" s="20">
        <v>0</v>
      </c>
      <c r="R13" s="21">
        <v>0</v>
      </c>
      <c r="S13" s="22">
        <v>0</v>
      </c>
      <c r="T13" s="18">
        <v>0</v>
      </c>
      <c r="U13" s="18">
        <v>0</v>
      </c>
      <c r="V13" s="23">
        <v>0</v>
      </c>
      <c r="W13" s="24">
        <v>0</v>
      </c>
      <c r="X13" s="25">
        <v>950</v>
      </c>
      <c r="Y13" s="29">
        <v>313904</v>
      </c>
      <c r="Z13" s="31" t="s">
        <v>43</v>
      </c>
      <c r="AJ13" s="29">
        <v>1</v>
      </c>
      <c r="AK13" s="29">
        <v>1</v>
      </c>
      <c r="AL13" s="29">
        <v>75</v>
      </c>
      <c r="AM13" s="29">
        <v>1</v>
      </c>
      <c r="AN13" s="29">
        <v>0</v>
      </c>
      <c r="AO13" s="29">
        <v>1</v>
      </c>
      <c r="AP13" s="29">
        <v>0</v>
      </c>
      <c r="AQ13" s="29">
        <v>1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1</v>
      </c>
      <c r="AY13" s="29">
        <v>0</v>
      </c>
      <c r="AZ13" s="29">
        <v>2811</v>
      </c>
      <c r="BA13" s="29">
        <v>312029</v>
      </c>
    </row>
    <row r="14" spans="1:53" ht="35.1" customHeight="1">
      <c r="A14" s="26" t="s">
        <v>44</v>
      </c>
      <c r="B14" s="17">
        <f t="shared" si="0"/>
        <v>5</v>
      </c>
      <c r="C14" s="18">
        <v>1</v>
      </c>
      <c r="D14" s="18">
        <v>0</v>
      </c>
      <c r="E14" s="18">
        <v>2</v>
      </c>
      <c r="F14" s="18">
        <v>0</v>
      </c>
      <c r="G14" s="18">
        <v>2</v>
      </c>
      <c r="H14" s="18">
        <v>268</v>
      </c>
      <c r="I14" s="18">
        <v>0</v>
      </c>
      <c r="J14" s="18">
        <v>0</v>
      </c>
      <c r="K14" s="19">
        <f t="shared" si="1"/>
        <v>4</v>
      </c>
      <c r="L14" s="20">
        <v>3</v>
      </c>
      <c r="M14" s="21">
        <v>1</v>
      </c>
      <c r="N14" s="21">
        <v>0</v>
      </c>
      <c r="O14" s="22">
        <v>0</v>
      </c>
      <c r="P14" s="19">
        <f t="shared" si="2"/>
        <v>1</v>
      </c>
      <c r="Q14" s="20">
        <v>1</v>
      </c>
      <c r="R14" s="21">
        <v>0</v>
      </c>
      <c r="S14" s="22">
        <v>0</v>
      </c>
      <c r="T14" s="18">
        <v>1</v>
      </c>
      <c r="U14" s="18">
        <v>0</v>
      </c>
      <c r="V14" s="23">
        <v>1</v>
      </c>
      <c r="W14" s="24">
        <v>0</v>
      </c>
      <c r="X14" s="25">
        <v>10367</v>
      </c>
      <c r="Y14" s="29">
        <v>314013</v>
      </c>
      <c r="Z14" s="31" t="s">
        <v>45</v>
      </c>
      <c r="AJ14" s="29">
        <v>1</v>
      </c>
      <c r="AK14" s="29">
        <v>6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312029</v>
      </c>
    </row>
    <row r="15" spans="1:53" ht="35.1" customHeight="1">
      <c r="A15" s="26" t="s">
        <v>46</v>
      </c>
      <c r="B15" s="17">
        <f t="shared" si="0"/>
        <v>1</v>
      </c>
      <c r="C15" s="18">
        <v>0</v>
      </c>
      <c r="D15" s="18">
        <v>0</v>
      </c>
      <c r="E15" s="18">
        <v>1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9">
        <f t="shared" si="1"/>
        <v>0</v>
      </c>
      <c r="L15" s="20">
        <v>0</v>
      </c>
      <c r="M15" s="21">
        <v>0</v>
      </c>
      <c r="N15" s="21">
        <v>0</v>
      </c>
      <c r="O15" s="22">
        <v>0</v>
      </c>
      <c r="P15" s="19">
        <f t="shared" si="2"/>
        <v>0</v>
      </c>
      <c r="Q15" s="20">
        <v>0</v>
      </c>
      <c r="R15" s="21">
        <v>0</v>
      </c>
      <c r="S15" s="22">
        <v>0</v>
      </c>
      <c r="T15" s="18">
        <v>0</v>
      </c>
      <c r="U15" s="18">
        <v>0</v>
      </c>
      <c r="V15" s="23">
        <v>0</v>
      </c>
      <c r="W15" s="24">
        <v>0</v>
      </c>
      <c r="X15" s="25">
        <v>2500</v>
      </c>
      <c r="Y15" s="29">
        <v>314021</v>
      </c>
      <c r="Z15" s="31" t="s">
        <v>47</v>
      </c>
      <c r="AJ15" s="29">
        <v>1</v>
      </c>
      <c r="AK15" s="29">
        <v>1</v>
      </c>
      <c r="AL15" s="29">
        <v>0</v>
      </c>
      <c r="AM15" s="29">
        <v>1</v>
      </c>
      <c r="AN15" s="29">
        <v>0</v>
      </c>
      <c r="AO15" s="29">
        <v>0</v>
      </c>
      <c r="AP15" s="29">
        <v>0</v>
      </c>
      <c r="AQ15" s="29">
        <v>0</v>
      </c>
      <c r="AR15" s="29">
        <v>1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31</v>
      </c>
      <c r="BA15" s="29">
        <v>312045</v>
      </c>
    </row>
    <row r="16" spans="1:53" ht="35.1" customHeight="1">
      <c r="A16" s="26" t="s">
        <v>48</v>
      </c>
      <c r="B16" s="17">
        <f t="shared" si="0"/>
        <v>2</v>
      </c>
      <c r="C16" s="18">
        <v>0</v>
      </c>
      <c r="D16" s="18">
        <v>0</v>
      </c>
      <c r="E16" s="18">
        <v>0</v>
      </c>
      <c r="F16" s="18">
        <v>0</v>
      </c>
      <c r="G16" s="18">
        <v>2</v>
      </c>
      <c r="H16" s="18">
        <v>0</v>
      </c>
      <c r="I16" s="18">
        <v>0</v>
      </c>
      <c r="J16" s="18">
        <v>0</v>
      </c>
      <c r="K16" s="19">
        <f t="shared" si="1"/>
        <v>0</v>
      </c>
      <c r="L16" s="20">
        <v>0</v>
      </c>
      <c r="M16" s="21">
        <v>0</v>
      </c>
      <c r="N16" s="21">
        <v>0</v>
      </c>
      <c r="O16" s="22">
        <v>0</v>
      </c>
      <c r="P16" s="19">
        <f t="shared" si="2"/>
        <v>0</v>
      </c>
      <c r="Q16" s="20">
        <v>0</v>
      </c>
      <c r="R16" s="21">
        <v>0</v>
      </c>
      <c r="S16" s="22">
        <v>0</v>
      </c>
      <c r="T16" s="18">
        <v>0</v>
      </c>
      <c r="U16" s="18">
        <v>0</v>
      </c>
      <c r="V16" s="23">
        <v>0</v>
      </c>
      <c r="W16" s="24">
        <v>0</v>
      </c>
      <c r="X16" s="25">
        <v>419</v>
      </c>
      <c r="Y16" s="29">
        <v>314030</v>
      </c>
      <c r="Z16" s="31" t="s">
        <v>49</v>
      </c>
      <c r="AJ16" s="29">
        <v>1</v>
      </c>
      <c r="AK16" s="29">
        <v>6</v>
      </c>
      <c r="AL16" s="29">
        <v>0</v>
      </c>
      <c r="AM16" s="29">
        <v>7</v>
      </c>
      <c r="AN16" s="29">
        <v>0</v>
      </c>
      <c r="AO16" s="29">
        <v>0</v>
      </c>
      <c r="AP16" s="29">
        <v>0</v>
      </c>
      <c r="AQ16" s="29">
        <v>1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62</v>
      </c>
      <c r="BA16" s="29">
        <v>313866</v>
      </c>
    </row>
    <row r="17" spans="1:53" ht="35.1" customHeight="1">
      <c r="A17" s="26" t="s">
        <v>50</v>
      </c>
      <c r="B17" s="17">
        <f t="shared" ref="B17:X17" si="3">SUM(B8:B16)</f>
        <v>75</v>
      </c>
      <c r="C17" s="18">
        <f t="shared" si="3"/>
        <v>26</v>
      </c>
      <c r="D17" s="18">
        <f t="shared" si="3"/>
        <v>0</v>
      </c>
      <c r="E17" s="18">
        <f t="shared" si="3"/>
        <v>8</v>
      </c>
      <c r="F17" s="18">
        <f t="shared" si="3"/>
        <v>0</v>
      </c>
      <c r="G17" s="18">
        <f t="shared" si="3"/>
        <v>41</v>
      </c>
      <c r="H17" s="18">
        <f t="shared" si="3"/>
        <v>1807</v>
      </c>
      <c r="I17" s="18">
        <f t="shared" si="3"/>
        <v>121</v>
      </c>
      <c r="J17" s="18">
        <f t="shared" si="3"/>
        <v>0</v>
      </c>
      <c r="K17" s="19">
        <f t="shared" si="3"/>
        <v>49</v>
      </c>
      <c r="L17" s="21">
        <f t="shared" si="3"/>
        <v>12</v>
      </c>
      <c r="M17" s="21">
        <f t="shared" si="3"/>
        <v>2</v>
      </c>
      <c r="N17" s="21">
        <f t="shared" si="3"/>
        <v>11</v>
      </c>
      <c r="O17" s="22">
        <f t="shared" si="3"/>
        <v>24</v>
      </c>
      <c r="P17" s="19">
        <f t="shared" si="3"/>
        <v>23</v>
      </c>
      <c r="Q17" s="21">
        <f t="shared" si="3"/>
        <v>7</v>
      </c>
      <c r="R17" s="21">
        <f t="shared" si="3"/>
        <v>1</v>
      </c>
      <c r="S17" s="22">
        <f t="shared" si="3"/>
        <v>15</v>
      </c>
      <c r="T17" s="18">
        <f t="shared" si="3"/>
        <v>63</v>
      </c>
      <c r="U17" s="18">
        <f t="shared" si="3"/>
        <v>2</v>
      </c>
      <c r="V17" s="27">
        <f t="shared" si="3"/>
        <v>14</v>
      </c>
      <c r="W17" s="28">
        <f t="shared" si="3"/>
        <v>0</v>
      </c>
      <c r="X17" s="18">
        <f t="shared" si="3"/>
        <v>120547</v>
      </c>
      <c r="Z17" s="31" t="s">
        <v>51</v>
      </c>
      <c r="AJ17" s="29">
        <v>1</v>
      </c>
      <c r="AK17" s="29">
        <v>6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313866</v>
      </c>
    </row>
    <row r="18" spans="1:53">
      <c r="Z18" s="31" t="s">
        <v>52</v>
      </c>
      <c r="AJ18" s="29">
        <v>1</v>
      </c>
      <c r="AK18" s="29">
        <v>6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313891</v>
      </c>
    </row>
    <row r="19" spans="1:53" s="29" customFormat="1">
      <c r="C19" s="29" t="s">
        <v>76</v>
      </c>
      <c r="Z19" s="31" t="s">
        <v>53</v>
      </c>
      <c r="AJ19" s="29">
        <v>1</v>
      </c>
      <c r="AK19" s="29">
        <v>6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70</v>
      </c>
      <c r="BA19" s="29">
        <v>313891</v>
      </c>
    </row>
    <row r="20" spans="1:53" s="29" customFormat="1">
      <c r="C20" s="29">
        <v>1</v>
      </c>
      <c r="D20" s="29">
        <v>2</v>
      </c>
      <c r="E20" s="29">
        <v>3</v>
      </c>
      <c r="F20" s="29">
        <v>4</v>
      </c>
      <c r="G20" s="29">
        <v>5</v>
      </c>
      <c r="Z20" s="31" t="s">
        <v>54</v>
      </c>
      <c r="AJ20" s="29">
        <v>1</v>
      </c>
      <c r="AK20" s="29">
        <v>1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2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30</v>
      </c>
      <c r="BA20" s="29">
        <v>313904</v>
      </c>
    </row>
    <row r="21" spans="1:53" s="29" customFormat="1">
      <c r="G21" s="29">
        <v>6</v>
      </c>
      <c r="Z21" s="31" t="s">
        <v>55</v>
      </c>
      <c r="AJ21" s="29">
        <v>1</v>
      </c>
      <c r="AK21" s="29">
        <v>6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313904</v>
      </c>
    </row>
    <row r="22" spans="1:53" s="29" customFormat="1">
      <c r="Z22" s="31" t="s">
        <v>56</v>
      </c>
      <c r="AJ22" s="29">
        <v>1</v>
      </c>
      <c r="AK22" s="29">
        <v>6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312029</v>
      </c>
    </row>
    <row r="23" spans="1:53" s="29" customFormat="1">
      <c r="Z23" s="32"/>
      <c r="AJ23" s="29">
        <v>1</v>
      </c>
      <c r="AK23" s="29">
        <v>6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1</v>
      </c>
      <c r="AS23" s="29">
        <v>0</v>
      </c>
      <c r="AT23" s="29">
        <v>0</v>
      </c>
      <c r="AU23" s="29">
        <v>1</v>
      </c>
      <c r="AV23" s="29">
        <v>1</v>
      </c>
      <c r="AW23" s="29">
        <v>0</v>
      </c>
      <c r="AX23" s="29">
        <v>0</v>
      </c>
      <c r="AY23" s="29">
        <v>0</v>
      </c>
      <c r="AZ23" s="29">
        <v>8</v>
      </c>
      <c r="BA23" s="29">
        <v>312029</v>
      </c>
    </row>
    <row r="24" spans="1:53" s="29" customFormat="1">
      <c r="Z24" s="31" t="s">
        <v>57</v>
      </c>
      <c r="AJ24" s="29">
        <v>1</v>
      </c>
      <c r="AK24" s="29">
        <v>6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1</v>
      </c>
      <c r="AY24" s="29">
        <v>0</v>
      </c>
      <c r="AZ24" s="29">
        <v>1</v>
      </c>
      <c r="BA24" s="29">
        <v>313866</v>
      </c>
    </row>
    <row r="25" spans="1:53" s="29" customFormat="1">
      <c r="AJ25" s="29">
        <v>1</v>
      </c>
      <c r="AK25" s="29">
        <v>1</v>
      </c>
      <c r="AL25" s="29">
        <v>190</v>
      </c>
      <c r="AM25" s="29">
        <v>0</v>
      </c>
      <c r="AN25" s="29">
        <v>0</v>
      </c>
      <c r="AO25" s="29">
        <v>1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779</v>
      </c>
      <c r="BA25" s="29">
        <v>313866</v>
      </c>
    </row>
    <row r="26" spans="1:53">
      <c r="AJ26" s="29">
        <v>1</v>
      </c>
      <c r="AK26" s="29">
        <v>6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313866</v>
      </c>
    </row>
    <row r="27" spans="1:53">
      <c r="AJ27" s="29">
        <v>1</v>
      </c>
      <c r="AK27" s="29">
        <v>6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313904</v>
      </c>
    </row>
    <row r="28" spans="1:53">
      <c r="AJ28" s="29">
        <v>1</v>
      </c>
      <c r="AK28" s="29">
        <v>3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920</v>
      </c>
      <c r="BA28" s="29">
        <v>313904</v>
      </c>
    </row>
    <row r="29" spans="1:53">
      <c r="AJ29" s="29">
        <v>1</v>
      </c>
      <c r="AK29" s="29">
        <v>6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314013</v>
      </c>
    </row>
    <row r="30" spans="1:53">
      <c r="AJ30" s="29">
        <v>1</v>
      </c>
      <c r="AK30" s="29">
        <v>6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1</v>
      </c>
      <c r="AY30" s="29">
        <v>0</v>
      </c>
      <c r="AZ30" s="29">
        <v>0</v>
      </c>
      <c r="BA30" s="29">
        <v>314013</v>
      </c>
    </row>
    <row r="31" spans="1:53">
      <c r="AJ31" s="29">
        <v>1</v>
      </c>
      <c r="AK31" s="29">
        <v>6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314030</v>
      </c>
    </row>
    <row r="32" spans="1:53">
      <c r="AJ32" s="29">
        <v>1</v>
      </c>
      <c r="AK32" s="29">
        <v>1</v>
      </c>
      <c r="AL32" s="29">
        <v>7</v>
      </c>
      <c r="AM32" s="29">
        <v>0</v>
      </c>
      <c r="AN32" s="29">
        <v>0</v>
      </c>
      <c r="AO32" s="29">
        <v>0</v>
      </c>
      <c r="AP32" s="29">
        <v>0</v>
      </c>
      <c r="AQ32" s="29">
        <v>1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4764</v>
      </c>
      <c r="BA32" s="29">
        <v>312029</v>
      </c>
    </row>
    <row r="33" spans="36:53">
      <c r="AJ33" s="29">
        <v>1</v>
      </c>
      <c r="AK33" s="29">
        <v>3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0</v>
      </c>
      <c r="AY33" s="29">
        <v>0</v>
      </c>
      <c r="AZ33" s="29">
        <v>200</v>
      </c>
      <c r="BA33" s="29">
        <v>312029</v>
      </c>
    </row>
    <row r="34" spans="36:53">
      <c r="AJ34" s="29">
        <v>1</v>
      </c>
      <c r="AK34" s="29">
        <v>6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312029</v>
      </c>
    </row>
    <row r="35" spans="36:53">
      <c r="AJ35" s="29">
        <v>1</v>
      </c>
      <c r="AK35" s="29">
        <v>3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1</v>
      </c>
      <c r="AY35" s="29">
        <v>0</v>
      </c>
      <c r="AZ35" s="29">
        <v>350</v>
      </c>
      <c r="BA35" s="29">
        <v>312029</v>
      </c>
    </row>
    <row r="36" spans="36:53">
      <c r="AJ36" s="29">
        <v>1</v>
      </c>
      <c r="AK36" s="29">
        <v>1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1</v>
      </c>
      <c r="AS36" s="29">
        <v>0</v>
      </c>
      <c r="AT36" s="29">
        <v>0</v>
      </c>
      <c r="AU36" s="29">
        <v>1</v>
      </c>
      <c r="AV36" s="29">
        <v>3</v>
      </c>
      <c r="AW36" s="29">
        <v>0</v>
      </c>
      <c r="AX36" s="29">
        <v>0</v>
      </c>
      <c r="AY36" s="29">
        <v>0</v>
      </c>
      <c r="AZ36" s="29">
        <v>1</v>
      </c>
      <c r="BA36" s="29">
        <v>312029</v>
      </c>
    </row>
    <row r="37" spans="36:53">
      <c r="AJ37" s="29">
        <v>1</v>
      </c>
      <c r="AK37" s="29">
        <v>6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312045</v>
      </c>
    </row>
    <row r="38" spans="36:53">
      <c r="AJ38" s="29">
        <v>1</v>
      </c>
      <c r="AK38" s="29">
        <v>6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313866</v>
      </c>
    </row>
    <row r="39" spans="36:53">
      <c r="AJ39" s="29">
        <v>1</v>
      </c>
      <c r="AK39" s="29">
        <v>6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1</v>
      </c>
      <c r="AY39" s="29">
        <v>0</v>
      </c>
      <c r="AZ39" s="29">
        <v>0</v>
      </c>
      <c r="BA39" s="29">
        <v>313866</v>
      </c>
    </row>
    <row r="40" spans="36:53">
      <c r="AJ40" s="29">
        <v>1</v>
      </c>
      <c r="AK40" s="29">
        <v>3</v>
      </c>
      <c r="AL40" s="29">
        <v>0</v>
      </c>
      <c r="AM40" s="29">
        <v>0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2898</v>
      </c>
      <c r="BA40" s="29">
        <v>314013</v>
      </c>
    </row>
    <row r="41" spans="36:53">
      <c r="AJ41" s="29">
        <v>1</v>
      </c>
      <c r="AK41" s="29">
        <v>3</v>
      </c>
      <c r="AL41" s="29">
        <v>0</v>
      </c>
      <c r="AM41" s="29">
        <v>0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850</v>
      </c>
      <c r="BA41" s="29">
        <v>314013</v>
      </c>
    </row>
    <row r="42" spans="36:53">
      <c r="AJ42" s="29">
        <v>1</v>
      </c>
      <c r="AK42" s="29">
        <v>6</v>
      </c>
      <c r="AL42" s="29">
        <v>0</v>
      </c>
      <c r="AM42" s="29">
        <v>0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312029</v>
      </c>
    </row>
    <row r="43" spans="36:53">
      <c r="AJ43" s="29">
        <v>1</v>
      </c>
      <c r="AK43" s="29">
        <v>1</v>
      </c>
      <c r="AL43" s="29">
        <v>0</v>
      </c>
      <c r="AM43" s="29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1</v>
      </c>
      <c r="AS43" s="29">
        <v>0</v>
      </c>
      <c r="AT43" s="29">
        <v>0</v>
      </c>
      <c r="AU43" s="29">
        <v>1</v>
      </c>
      <c r="AV43" s="29">
        <v>1</v>
      </c>
      <c r="AW43" s="29">
        <v>0</v>
      </c>
      <c r="AX43" s="29">
        <v>1</v>
      </c>
      <c r="AY43" s="29">
        <v>0</v>
      </c>
      <c r="AZ43" s="29">
        <v>31</v>
      </c>
      <c r="BA43" s="29">
        <v>312029</v>
      </c>
    </row>
    <row r="44" spans="36:53">
      <c r="AJ44" s="29">
        <v>1</v>
      </c>
      <c r="AK44" s="29">
        <v>1</v>
      </c>
      <c r="AL44" s="29">
        <v>295</v>
      </c>
      <c r="AM44" s="29">
        <v>3</v>
      </c>
      <c r="AN44" s="29">
        <v>0</v>
      </c>
      <c r="AO44" s="29">
        <v>1</v>
      </c>
      <c r="AP44" s="29">
        <v>0</v>
      </c>
      <c r="AQ44" s="29">
        <v>1</v>
      </c>
      <c r="AR44" s="29">
        <v>2</v>
      </c>
      <c r="AS44" s="29">
        <v>1</v>
      </c>
      <c r="AT44" s="29">
        <v>0</v>
      </c>
      <c r="AU44" s="29">
        <v>2</v>
      </c>
      <c r="AV44" s="29">
        <v>7</v>
      </c>
      <c r="AW44" s="29">
        <v>0</v>
      </c>
      <c r="AX44" s="29">
        <v>0</v>
      </c>
      <c r="AY44" s="29">
        <v>0</v>
      </c>
      <c r="AZ44" s="29">
        <v>23959</v>
      </c>
      <c r="BA44" s="29">
        <v>312029</v>
      </c>
    </row>
    <row r="45" spans="36:53">
      <c r="AJ45" s="29">
        <v>1</v>
      </c>
      <c r="AK45" s="29">
        <v>1</v>
      </c>
      <c r="AL45" s="29">
        <v>136</v>
      </c>
      <c r="AM45" s="29">
        <v>0</v>
      </c>
      <c r="AN45" s="29">
        <v>0</v>
      </c>
      <c r="AO45" s="29">
        <v>1</v>
      </c>
      <c r="AP45" s="29">
        <v>0</v>
      </c>
      <c r="AQ45" s="29">
        <v>0</v>
      </c>
      <c r="AR45" s="29">
        <v>0</v>
      </c>
      <c r="AS45" s="29">
        <v>1</v>
      </c>
      <c r="AT45" s="29">
        <v>0</v>
      </c>
      <c r="AU45" s="29">
        <v>0</v>
      </c>
      <c r="AV45" s="29">
        <v>5</v>
      </c>
      <c r="AW45" s="29">
        <v>0</v>
      </c>
      <c r="AX45" s="29">
        <v>3</v>
      </c>
      <c r="AY45" s="29">
        <v>0</v>
      </c>
      <c r="AZ45" s="29">
        <v>9953</v>
      </c>
      <c r="BA45" s="29">
        <v>312045</v>
      </c>
    </row>
    <row r="46" spans="36:53">
      <c r="AJ46" s="29">
        <v>1</v>
      </c>
      <c r="AK46" s="29">
        <v>3</v>
      </c>
      <c r="AL46" s="29">
        <v>0</v>
      </c>
      <c r="AM46" s="29">
        <v>0</v>
      </c>
      <c r="AN46" s="29">
        <v>0</v>
      </c>
      <c r="AO46" s="29">
        <v>0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266</v>
      </c>
      <c r="BA46" s="29">
        <v>313866</v>
      </c>
    </row>
    <row r="47" spans="36:53">
      <c r="AJ47" s="29">
        <v>1</v>
      </c>
      <c r="AK47" s="29">
        <v>6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313866</v>
      </c>
    </row>
    <row r="48" spans="36:53">
      <c r="AJ48" s="29">
        <v>1</v>
      </c>
      <c r="AK48" s="29">
        <v>6</v>
      </c>
      <c r="AL48" s="29">
        <v>0</v>
      </c>
      <c r="AM48" s="29">
        <v>0</v>
      </c>
      <c r="AN48" s="29">
        <v>0</v>
      </c>
      <c r="AO48" s="29">
        <v>0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313866</v>
      </c>
    </row>
    <row r="49" spans="36:53">
      <c r="AJ49" s="29">
        <v>1</v>
      </c>
      <c r="AK49" s="29">
        <v>6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313866</v>
      </c>
    </row>
    <row r="50" spans="36:53">
      <c r="AJ50" s="29">
        <v>1</v>
      </c>
      <c r="AK50" s="29">
        <v>6</v>
      </c>
      <c r="AL50" s="29">
        <v>0</v>
      </c>
      <c r="AM50" s="29">
        <v>0</v>
      </c>
      <c r="AN50" s="29">
        <v>0</v>
      </c>
      <c r="AO50" s="29">
        <v>0</v>
      </c>
      <c r="AP50" s="29">
        <v>0</v>
      </c>
      <c r="AQ50" s="29">
        <v>0</v>
      </c>
      <c r="AR50" s="29">
        <v>0</v>
      </c>
      <c r="AS50" s="29">
        <v>0</v>
      </c>
      <c r="AT50" s="29">
        <v>0</v>
      </c>
      <c r="AU50" s="29">
        <v>0</v>
      </c>
      <c r="AV50" s="29">
        <v>0</v>
      </c>
      <c r="AW50" s="29">
        <v>0</v>
      </c>
      <c r="AX50" s="29">
        <v>0</v>
      </c>
      <c r="AY50" s="29">
        <v>0</v>
      </c>
      <c r="AZ50" s="29">
        <v>0</v>
      </c>
      <c r="BA50" s="29">
        <v>313866</v>
      </c>
    </row>
    <row r="51" spans="36:53">
      <c r="AJ51" s="29">
        <v>1</v>
      </c>
      <c r="AK51" s="29">
        <v>6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29">
        <v>0</v>
      </c>
      <c r="AX51" s="29">
        <v>0</v>
      </c>
      <c r="AY51" s="29">
        <v>0</v>
      </c>
      <c r="AZ51" s="29">
        <v>0</v>
      </c>
      <c r="BA51" s="29">
        <v>313891</v>
      </c>
    </row>
    <row r="52" spans="36:53">
      <c r="AJ52" s="29">
        <v>1</v>
      </c>
      <c r="AK52" s="29">
        <v>1</v>
      </c>
      <c r="AL52" s="29">
        <v>146</v>
      </c>
      <c r="AM52" s="29">
        <v>96</v>
      </c>
      <c r="AN52" s="29">
        <v>0</v>
      </c>
      <c r="AO52" s="29">
        <v>1</v>
      </c>
      <c r="AP52" s="29">
        <v>0</v>
      </c>
      <c r="AQ52" s="29">
        <v>1</v>
      </c>
      <c r="AR52" s="29">
        <v>4</v>
      </c>
      <c r="AS52" s="29">
        <v>1</v>
      </c>
      <c r="AT52" s="29">
        <v>0</v>
      </c>
      <c r="AU52" s="29">
        <v>3</v>
      </c>
      <c r="AV52" s="29">
        <v>12</v>
      </c>
      <c r="AW52" s="29">
        <v>0</v>
      </c>
      <c r="AX52" s="29">
        <v>0</v>
      </c>
      <c r="AY52" s="29">
        <v>0</v>
      </c>
      <c r="AZ52" s="29">
        <v>9942</v>
      </c>
      <c r="BA52" s="29">
        <v>312029</v>
      </c>
    </row>
    <row r="53" spans="36:53">
      <c r="AJ53" s="29">
        <v>1</v>
      </c>
      <c r="AK53" s="29">
        <v>1</v>
      </c>
      <c r="AL53" s="29">
        <v>235</v>
      </c>
      <c r="AM53" s="29">
        <v>0</v>
      </c>
      <c r="AN53" s="29">
        <v>0</v>
      </c>
      <c r="AO53" s="29">
        <v>1</v>
      </c>
      <c r="AP53" s="29">
        <v>0</v>
      </c>
      <c r="AQ53" s="29">
        <v>0</v>
      </c>
      <c r="AR53" s="29">
        <v>1</v>
      </c>
      <c r="AS53" s="29">
        <v>1</v>
      </c>
      <c r="AT53" s="29">
        <v>0</v>
      </c>
      <c r="AU53" s="29">
        <v>1</v>
      </c>
      <c r="AV53" s="29">
        <v>3</v>
      </c>
      <c r="AW53" s="29">
        <v>1</v>
      </c>
      <c r="AX53" s="29">
        <v>0</v>
      </c>
      <c r="AY53" s="29">
        <v>0</v>
      </c>
      <c r="AZ53" s="29">
        <v>6716</v>
      </c>
      <c r="BA53" s="29">
        <v>312029</v>
      </c>
    </row>
    <row r="54" spans="36:53">
      <c r="AJ54" s="29">
        <v>1</v>
      </c>
      <c r="AK54" s="29">
        <v>6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29">
        <v>0</v>
      </c>
      <c r="AX54" s="29">
        <v>1</v>
      </c>
      <c r="AY54" s="29">
        <v>0</v>
      </c>
      <c r="AZ54" s="29">
        <v>3</v>
      </c>
      <c r="BA54" s="29">
        <v>312029</v>
      </c>
    </row>
    <row r="55" spans="36:53">
      <c r="AJ55" s="29">
        <v>1</v>
      </c>
      <c r="AK55" s="29">
        <v>1</v>
      </c>
      <c r="AL55" s="29">
        <v>0</v>
      </c>
      <c r="AM55" s="29">
        <v>0</v>
      </c>
      <c r="AN55" s="29">
        <v>0</v>
      </c>
      <c r="AO55" s="29">
        <v>0</v>
      </c>
      <c r="AP55" s="29">
        <v>0</v>
      </c>
      <c r="AQ55" s="29">
        <v>0</v>
      </c>
      <c r="AR55" s="29">
        <v>1</v>
      </c>
      <c r="AS55" s="29">
        <v>0</v>
      </c>
      <c r="AT55" s="29">
        <v>0</v>
      </c>
      <c r="AU55" s="29">
        <v>0</v>
      </c>
      <c r="AV55" s="29">
        <v>0</v>
      </c>
      <c r="AW55" s="29">
        <v>0</v>
      </c>
      <c r="AX55" s="29">
        <v>0</v>
      </c>
      <c r="AY55" s="29">
        <v>0</v>
      </c>
      <c r="AZ55" s="29">
        <v>2</v>
      </c>
      <c r="BA55" s="29">
        <v>312045</v>
      </c>
    </row>
    <row r="56" spans="36:53">
      <c r="AJ56" s="29">
        <v>1</v>
      </c>
      <c r="AK56" s="29">
        <v>6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29">
        <v>0</v>
      </c>
      <c r="AX56" s="29">
        <v>0</v>
      </c>
      <c r="AY56" s="29">
        <v>0</v>
      </c>
      <c r="AZ56" s="29">
        <v>0</v>
      </c>
      <c r="BA56" s="29">
        <v>312045</v>
      </c>
    </row>
    <row r="57" spans="36:53">
      <c r="AJ57" s="29">
        <v>1</v>
      </c>
      <c r="AK57" s="29">
        <v>1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1</v>
      </c>
      <c r="AS57" s="29">
        <v>0</v>
      </c>
      <c r="AT57" s="29">
        <v>0</v>
      </c>
      <c r="AU57" s="29">
        <v>1</v>
      </c>
      <c r="AV57" s="29">
        <v>2</v>
      </c>
      <c r="AW57" s="29">
        <v>0</v>
      </c>
      <c r="AX57" s="29">
        <v>0</v>
      </c>
      <c r="AY57" s="29">
        <v>0</v>
      </c>
      <c r="AZ57" s="29">
        <v>2</v>
      </c>
      <c r="BA57" s="29">
        <v>312045</v>
      </c>
    </row>
    <row r="58" spans="36:53">
      <c r="AJ58" s="29">
        <v>1</v>
      </c>
      <c r="AK58" s="29">
        <v>6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29">
        <v>0</v>
      </c>
      <c r="AX58" s="29">
        <v>0</v>
      </c>
      <c r="AY58" s="29">
        <v>0</v>
      </c>
      <c r="AZ58" s="29">
        <v>0</v>
      </c>
      <c r="BA58" s="29">
        <v>313866</v>
      </c>
    </row>
    <row r="59" spans="36:53">
      <c r="AJ59" s="29">
        <v>1</v>
      </c>
      <c r="AK59" s="29">
        <v>6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0</v>
      </c>
      <c r="AT59" s="29">
        <v>0</v>
      </c>
      <c r="AU59" s="29">
        <v>0</v>
      </c>
      <c r="AV59" s="29">
        <v>0</v>
      </c>
      <c r="AW59" s="29">
        <v>0</v>
      </c>
      <c r="AX59" s="29">
        <v>0</v>
      </c>
      <c r="AY59" s="29">
        <v>0</v>
      </c>
      <c r="AZ59" s="29">
        <v>0</v>
      </c>
      <c r="BA59" s="29">
        <v>313891</v>
      </c>
    </row>
    <row r="60" spans="36:53">
      <c r="AJ60" s="29">
        <v>1</v>
      </c>
      <c r="AK60" s="29">
        <v>6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29">
        <v>0</v>
      </c>
      <c r="AX60" s="29">
        <v>0</v>
      </c>
      <c r="AY60" s="29">
        <v>0</v>
      </c>
      <c r="AZ60" s="29">
        <v>0</v>
      </c>
      <c r="BA60" s="29">
        <v>313891</v>
      </c>
    </row>
    <row r="61" spans="36:53">
      <c r="AJ61" s="29">
        <v>1</v>
      </c>
      <c r="AK61" s="29">
        <v>1</v>
      </c>
      <c r="AL61" s="29">
        <v>109</v>
      </c>
      <c r="AM61" s="29">
        <v>0</v>
      </c>
      <c r="AN61" s="29">
        <v>0</v>
      </c>
      <c r="AO61" s="29">
        <v>0</v>
      </c>
      <c r="AP61" s="29">
        <v>1</v>
      </c>
      <c r="AQ61" s="29">
        <v>0</v>
      </c>
      <c r="AR61" s="29">
        <v>0</v>
      </c>
      <c r="AS61" s="29">
        <v>0</v>
      </c>
      <c r="AT61" s="29">
        <v>1</v>
      </c>
      <c r="AU61" s="29">
        <v>0</v>
      </c>
      <c r="AV61" s="29">
        <v>2</v>
      </c>
      <c r="AW61" s="29">
        <v>0</v>
      </c>
      <c r="AX61" s="29">
        <v>0</v>
      </c>
      <c r="AY61" s="29">
        <v>0</v>
      </c>
      <c r="AZ61" s="29">
        <v>26870</v>
      </c>
      <c r="BA61" s="29">
        <v>312029</v>
      </c>
    </row>
    <row r="62" spans="36:53">
      <c r="AJ62" s="29">
        <v>1</v>
      </c>
      <c r="AK62" s="29">
        <v>6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29">
        <v>0</v>
      </c>
      <c r="AX62" s="29">
        <v>1</v>
      </c>
      <c r="AY62" s="29">
        <v>0</v>
      </c>
      <c r="AZ62" s="29">
        <v>0</v>
      </c>
      <c r="BA62" s="29">
        <v>312029</v>
      </c>
    </row>
    <row r="63" spans="36:53">
      <c r="AJ63" s="29">
        <v>1</v>
      </c>
      <c r="AK63" s="29">
        <v>1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1</v>
      </c>
      <c r="AS63" s="29">
        <v>0</v>
      </c>
      <c r="AT63" s="29">
        <v>0</v>
      </c>
      <c r="AU63" s="29">
        <v>0</v>
      </c>
      <c r="AV63" s="29">
        <v>0</v>
      </c>
      <c r="AW63" s="29">
        <v>0</v>
      </c>
      <c r="AX63" s="29">
        <v>1</v>
      </c>
      <c r="AY63" s="29">
        <v>0</v>
      </c>
      <c r="AZ63" s="29">
        <v>500</v>
      </c>
      <c r="BA63" s="29">
        <v>312029</v>
      </c>
    </row>
    <row r="64" spans="36:53">
      <c r="AJ64" s="29">
        <v>1</v>
      </c>
      <c r="AK64" s="29">
        <v>6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5</v>
      </c>
      <c r="BA64" s="29">
        <v>312029</v>
      </c>
    </row>
    <row r="65" spans="36:53">
      <c r="AJ65" s="29">
        <v>1</v>
      </c>
      <c r="AK65" s="29">
        <v>6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29">
        <v>0</v>
      </c>
      <c r="AZ65" s="29">
        <v>0</v>
      </c>
      <c r="BA65" s="29">
        <v>312029</v>
      </c>
    </row>
    <row r="66" spans="36:53">
      <c r="AJ66" s="29">
        <v>1</v>
      </c>
      <c r="AK66" s="29">
        <v>1</v>
      </c>
      <c r="AL66" s="29">
        <v>99</v>
      </c>
      <c r="AM66" s="29">
        <v>0</v>
      </c>
      <c r="AN66" s="29">
        <v>0</v>
      </c>
      <c r="AO66" s="29">
        <v>1</v>
      </c>
      <c r="AP66" s="29">
        <v>0</v>
      </c>
      <c r="AQ66" s="29">
        <v>0</v>
      </c>
      <c r="AR66" s="29">
        <v>3</v>
      </c>
      <c r="AS66" s="29">
        <v>1</v>
      </c>
      <c r="AT66" s="29">
        <v>0</v>
      </c>
      <c r="AU66" s="29">
        <v>0</v>
      </c>
      <c r="AV66" s="29">
        <v>2</v>
      </c>
      <c r="AW66" s="29">
        <v>1</v>
      </c>
      <c r="AX66" s="29">
        <v>1</v>
      </c>
      <c r="AY66" s="29">
        <v>0</v>
      </c>
      <c r="AZ66" s="29">
        <v>1619</v>
      </c>
      <c r="BA66" s="29">
        <v>312029</v>
      </c>
    </row>
    <row r="67" spans="36:53">
      <c r="AJ67" s="29">
        <v>1</v>
      </c>
      <c r="AK67" s="29">
        <v>1</v>
      </c>
      <c r="AL67" s="29">
        <v>30</v>
      </c>
      <c r="AM67" s="29">
        <v>0</v>
      </c>
      <c r="AN67" s="29">
        <v>0</v>
      </c>
      <c r="AO67" s="29">
        <v>0</v>
      </c>
      <c r="AP67" s="29">
        <v>0</v>
      </c>
      <c r="AQ67" s="29">
        <v>1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9775</v>
      </c>
      <c r="BA67" s="29">
        <v>312045</v>
      </c>
    </row>
    <row r="68" spans="36:53">
      <c r="AJ68" s="29">
        <v>1</v>
      </c>
      <c r="AK68" s="29">
        <v>3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2500</v>
      </c>
      <c r="BA68" s="29">
        <v>314021</v>
      </c>
    </row>
    <row r="69" spans="36:53">
      <c r="AJ69" s="29">
        <v>1</v>
      </c>
      <c r="AK69" s="29">
        <v>6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419</v>
      </c>
      <c r="BA69" s="29">
        <v>314030</v>
      </c>
    </row>
    <row r="70" spans="36:53">
      <c r="AJ70" s="29">
        <v>1</v>
      </c>
      <c r="AK70" s="29">
        <v>1</v>
      </c>
      <c r="AL70" s="29">
        <v>21</v>
      </c>
      <c r="AM70" s="29">
        <v>7</v>
      </c>
      <c r="AN70" s="29">
        <v>0</v>
      </c>
      <c r="AO70" s="29">
        <v>1</v>
      </c>
      <c r="AP70" s="29">
        <v>0</v>
      </c>
      <c r="AQ70" s="29">
        <v>1</v>
      </c>
      <c r="AR70" s="29">
        <v>0</v>
      </c>
      <c r="AS70" s="29">
        <v>0</v>
      </c>
      <c r="AT70" s="29">
        <v>0</v>
      </c>
      <c r="AU70" s="29">
        <v>1</v>
      </c>
      <c r="AV70" s="29">
        <v>5</v>
      </c>
      <c r="AW70" s="29">
        <v>0</v>
      </c>
      <c r="AX70" s="29">
        <v>0</v>
      </c>
      <c r="AY70" s="29">
        <v>0</v>
      </c>
      <c r="AZ70" s="29">
        <v>506</v>
      </c>
      <c r="BA70" s="29">
        <v>312029</v>
      </c>
    </row>
    <row r="71" spans="36:53">
      <c r="AJ71" s="29">
        <v>1</v>
      </c>
      <c r="AK71" s="29">
        <v>6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312029</v>
      </c>
    </row>
    <row r="72" spans="36:53">
      <c r="AJ72" s="29">
        <v>1</v>
      </c>
      <c r="AK72" s="29">
        <v>6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312029</v>
      </c>
    </row>
    <row r="73" spans="36:53">
      <c r="AJ73" s="29">
        <v>1</v>
      </c>
      <c r="AK73" s="29">
        <v>6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63</v>
      </c>
      <c r="BA73" s="29">
        <v>312029</v>
      </c>
    </row>
    <row r="74" spans="36:53">
      <c r="AJ74" s="29">
        <v>1</v>
      </c>
      <c r="AK74" s="29">
        <v>6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313866</v>
      </c>
    </row>
    <row r="75" spans="36:53">
      <c r="AJ75" s="29">
        <v>1</v>
      </c>
      <c r="AK75" s="29">
        <v>6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313866</v>
      </c>
    </row>
    <row r="76" spans="36:53">
      <c r="AJ76" s="29">
        <v>1</v>
      </c>
      <c r="AK76" s="29">
        <v>6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313866</v>
      </c>
    </row>
    <row r="77" spans="36:53">
      <c r="AJ77" s="29">
        <v>1</v>
      </c>
      <c r="AK77" s="29">
        <v>6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313866</v>
      </c>
    </row>
    <row r="78" spans="36:53">
      <c r="AJ78" s="29">
        <v>1</v>
      </c>
      <c r="AK78" s="29">
        <v>1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1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6</v>
      </c>
      <c r="BA78" s="29">
        <v>312029</v>
      </c>
    </row>
    <row r="79" spans="36:53">
      <c r="AJ79" s="29">
        <v>1</v>
      </c>
      <c r="AK79" s="29">
        <v>1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2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5</v>
      </c>
      <c r="BA79" s="29">
        <v>312029</v>
      </c>
    </row>
    <row r="80" spans="36:53">
      <c r="AJ80" s="29">
        <v>1</v>
      </c>
      <c r="AK80" s="29">
        <v>1</v>
      </c>
      <c r="AL80" s="29">
        <v>0</v>
      </c>
      <c r="AM80" s="29">
        <v>3</v>
      </c>
      <c r="AN80" s="29">
        <v>0</v>
      </c>
      <c r="AO80" s="29">
        <v>0</v>
      </c>
      <c r="AP80" s="29">
        <v>0</v>
      </c>
      <c r="AQ80" s="29">
        <v>1</v>
      </c>
      <c r="AR80" s="29">
        <v>0</v>
      </c>
      <c r="AS80" s="29">
        <v>0</v>
      </c>
      <c r="AT80" s="29">
        <v>0</v>
      </c>
      <c r="AU80" s="29">
        <v>2</v>
      </c>
      <c r="AV80" s="29">
        <v>11</v>
      </c>
      <c r="AW80" s="29">
        <v>0</v>
      </c>
      <c r="AX80" s="29">
        <v>0</v>
      </c>
      <c r="AY80" s="29">
        <v>0</v>
      </c>
      <c r="AZ80" s="29">
        <v>11</v>
      </c>
      <c r="BA80" s="29">
        <v>312029</v>
      </c>
    </row>
    <row r="81" spans="36:53">
      <c r="AJ81" s="29">
        <v>1</v>
      </c>
      <c r="AK81" s="29">
        <v>6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312029</v>
      </c>
    </row>
    <row r="82" spans="36:53">
      <c r="AJ82" s="29">
        <v>1</v>
      </c>
      <c r="AK82" s="29">
        <v>1</v>
      </c>
      <c r="AL82" s="29">
        <v>15</v>
      </c>
      <c r="AM82" s="29">
        <v>0</v>
      </c>
      <c r="AN82" s="29">
        <v>0</v>
      </c>
      <c r="AO82" s="29">
        <v>0</v>
      </c>
      <c r="AP82" s="29">
        <v>0</v>
      </c>
      <c r="AQ82" s="29">
        <v>1</v>
      </c>
      <c r="AR82" s="29">
        <v>0</v>
      </c>
      <c r="AS82" s="29">
        <v>0</v>
      </c>
      <c r="AT82" s="29">
        <v>0</v>
      </c>
      <c r="AU82" s="29">
        <v>1</v>
      </c>
      <c r="AV82" s="29">
        <v>4</v>
      </c>
      <c r="AW82" s="29">
        <v>0</v>
      </c>
      <c r="AX82" s="29">
        <v>0</v>
      </c>
      <c r="AY82" s="29">
        <v>0</v>
      </c>
      <c r="AZ82" s="29">
        <v>936</v>
      </c>
      <c r="BA82" s="29">
        <v>312029</v>
      </c>
    </row>
  </sheetData>
  <mergeCells count="11">
    <mergeCell ref="U5:U6"/>
    <mergeCell ref="V5:V6"/>
    <mergeCell ref="X5:X6"/>
    <mergeCell ref="W6:W7"/>
    <mergeCell ref="Z6:AG6"/>
    <mergeCell ref="T5:T6"/>
    <mergeCell ref="A5:A7"/>
    <mergeCell ref="B5:G5"/>
    <mergeCell ref="H5:J5"/>
    <mergeCell ref="K5:O5"/>
    <mergeCell ref="P5:S5"/>
  </mergeCells>
  <phoneticPr fontId="3"/>
  <pageMargins left="0.78700000000000003" right="0.78700000000000003" top="0.67" bottom="0.69" header="0.51200000000000001" footer="0.51200000000000001"/>
  <pageSetup paperSize="9" scale="94" orientation="landscape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CommandButton1">
          <controlPr defaultSize="0" autoLine="0" autoPict="0" r:id="rId5">
            <anchor moveWithCells="1">
              <from>
                <xdr:col>25</xdr:col>
                <xdr:colOff>19050</xdr:colOff>
                <xdr:row>1</xdr:row>
                <xdr:rowOff>161925</xdr:rowOff>
              </from>
              <to>
                <xdr:col>26</xdr:col>
                <xdr:colOff>542925</xdr:colOff>
                <xdr:row>4</xdr:row>
                <xdr:rowOff>95250</xdr:rowOff>
              </to>
            </anchor>
          </controlPr>
        </control>
      </mc:Choice>
      <mc:Fallback>
        <control shapeId="1025" r:id="rId4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E277B-3D63-4B75-B012-47A0860CC445}">
  <dimension ref="A1:BO82"/>
  <sheetViews>
    <sheetView workbookViewId="0">
      <selection activeCell="E12" sqref="E12"/>
    </sheetView>
  </sheetViews>
  <sheetFormatPr defaultRowHeight="13.5"/>
  <cols>
    <col min="1" max="1" width="5.875" customWidth="1"/>
    <col min="2" max="2" width="5.125" customWidth="1"/>
    <col min="3" max="3" width="7.625" customWidth="1"/>
    <col min="4" max="4" width="4.875" customWidth="1"/>
    <col min="5" max="5" width="7.75" customWidth="1"/>
    <col min="6" max="6" width="5.875" customWidth="1"/>
    <col min="7" max="7" width="4.875" customWidth="1"/>
    <col min="8" max="8" width="6.125" customWidth="1"/>
    <col min="9" max="9" width="5.125" customWidth="1"/>
    <col min="10" max="10" width="4.5" customWidth="1"/>
    <col min="11" max="11" width="7.125" customWidth="1"/>
    <col min="12" max="12" width="4.5" customWidth="1"/>
    <col min="13" max="13" width="7" customWidth="1"/>
    <col min="14" max="14" width="4.5" customWidth="1"/>
    <col min="15" max="15" width="6.125" customWidth="1"/>
    <col min="16" max="25" width="4.375" customWidth="1"/>
    <col min="26" max="27" width="3.5" customWidth="1"/>
    <col min="28" max="28" width="2.875" customWidth="1"/>
    <col min="29" max="42" width="9" style="29"/>
    <col min="43" max="66" width="18" style="29" customWidth="1"/>
  </cols>
  <sheetData>
    <row r="1" spans="1:67">
      <c r="A1" s="54"/>
      <c r="AD1" s="29" t="s">
        <v>58</v>
      </c>
    </row>
    <row r="3" spans="1:67" ht="17.25">
      <c r="B3" s="2" t="s">
        <v>243</v>
      </c>
    </row>
    <row r="4" spans="1:67" ht="17.25">
      <c r="B4" s="2"/>
    </row>
    <row r="5" spans="1:67" ht="20.25" customHeight="1">
      <c r="T5" s="3" t="s">
        <v>242</v>
      </c>
    </row>
    <row r="6" spans="1:67">
      <c r="A6" s="164"/>
      <c r="B6" s="163" t="s">
        <v>50</v>
      </c>
      <c r="C6" s="162"/>
      <c r="D6" s="41" t="s">
        <v>159</v>
      </c>
      <c r="E6" s="41"/>
      <c r="F6" s="41"/>
      <c r="G6" s="41" t="s">
        <v>158</v>
      </c>
      <c r="H6" s="41"/>
      <c r="I6" s="41"/>
      <c r="J6" s="41" t="s">
        <v>156</v>
      </c>
      <c r="K6" s="41"/>
      <c r="L6" s="41" t="s">
        <v>154</v>
      </c>
      <c r="M6" s="41"/>
      <c r="N6" s="41" t="s">
        <v>153</v>
      </c>
      <c r="O6" s="41"/>
      <c r="P6" s="41" t="s">
        <v>241</v>
      </c>
      <c r="Q6" s="41"/>
      <c r="R6" s="41"/>
      <c r="S6" s="41"/>
      <c r="T6" s="41"/>
      <c r="U6" s="41" t="s">
        <v>240</v>
      </c>
      <c r="V6" s="41"/>
      <c r="W6" s="41"/>
      <c r="X6" s="41"/>
      <c r="Y6" s="41"/>
      <c r="Z6" s="48" t="s">
        <v>7</v>
      </c>
      <c r="AA6" s="46" t="s">
        <v>8</v>
      </c>
      <c r="AB6" s="161"/>
      <c r="AD6" s="30" t="s">
        <v>239</v>
      </c>
      <c r="AQ6" s="29" t="s">
        <v>77</v>
      </c>
    </row>
    <row r="7" spans="1:67" ht="76.5" customHeight="1">
      <c r="A7" s="160"/>
      <c r="B7" s="33" t="s">
        <v>237</v>
      </c>
      <c r="C7" s="33" t="s">
        <v>236</v>
      </c>
      <c r="D7" s="33" t="s">
        <v>237</v>
      </c>
      <c r="E7" s="33" t="s">
        <v>236</v>
      </c>
      <c r="F7" s="33" t="s">
        <v>238</v>
      </c>
      <c r="G7" s="33" t="s">
        <v>237</v>
      </c>
      <c r="H7" s="33" t="s">
        <v>236</v>
      </c>
      <c r="I7" s="33" t="s">
        <v>238</v>
      </c>
      <c r="J7" s="33" t="s">
        <v>237</v>
      </c>
      <c r="K7" s="33" t="s">
        <v>236</v>
      </c>
      <c r="L7" s="33" t="s">
        <v>237</v>
      </c>
      <c r="M7" s="33" t="s">
        <v>236</v>
      </c>
      <c r="N7" s="33" t="s">
        <v>237</v>
      </c>
      <c r="O7" s="33" t="s">
        <v>236</v>
      </c>
      <c r="P7" s="6" t="s">
        <v>50</v>
      </c>
      <c r="Q7" s="7" t="s">
        <v>20</v>
      </c>
      <c r="R7" s="7" t="s">
        <v>21</v>
      </c>
      <c r="S7" s="7" t="s">
        <v>22</v>
      </c>
      <c r="T7" s="8" t="s">
        <v>23</v>
      </c>
      <c r="U7" s="6" t="s">
        <v>19</v>
      </c>
      <c r="V7" s="7" t="s">
        <v>24</v>
      </c>
      <c r="W7" s="7" t="s">
        <v>25</v>
      </c>
      <c r="X7" s="7" t="s">
        <v>26</v>
      </c>
      <c r="Y7" s="8" t="s">
        <v>6</v>
      </c>
      <c r="Z7" s="159"/>
      <c r="AA7" s="47"/>
      <c r="AB7" s="158" t="s">
        <v>27</v>
      </c>
      <c r="AD7" s="34" t="s">
        <v>235</v>
      </c>
      <c r="AQ7" s="29" t="s">
        <v>59</v>
      </c>
      <c r="AR7" s="29" t="s">
        <v>76</v>
      </c>
      <c r="AS7" s="29" t="s">
        <v>234</v>
      </c>
      <c r="AT7" s="29" t="s">
        <v>233</v>
      </c>
      <c r="AU7" s="29" t="s">
        <v>232</v>
      </c>
      <c r="AV7" s="29" t="s">
        <v>231</v>
      </c>
      <c r="AW7" s="29" t="s">
        <v>230</v>
      </c>
      <c r="AX7" s="29" t="s">
        <v>229</v>
      </c>
      <c r="AY7" s="29" t="s">
        <v>228</v>
      </c>
      <c r="AZ7" s="29" t="s">
        <v>227</v>
      </c>
      <c r="BA7" s="29" t="s">
        <v>226</v>
      </c>
      <c r="BB7" s="29" t="s">
        <v>225</v>
      </c>
      <c r="BC7" s="29" t="s">
        <v>224</v>
      </c>
      <c r="BD7" s="29" t="s">
        <v>223</v>
      </c>
      <c r="BE7" s="29" t="s">
        <v>222</v>
      </c>
      <c r="BF7" s="29" t="s">
        <v>67</v>
      </c>
      <c r="BG7" s="29" t="s">
        <v>221</v>
      </c>
      <c r="BH7" s="29" t="s">
        <v>220</v>
      </c>
      <c r="BI7" s="29" t="s">
        <v>219</v>
      </c>
      <c r="BJ7" s="29" t="s">
        <v>71</v>
      </c>
      <c r="BK7" s="29" t="s">
        <v>73</v>
      </c>
      <c r="BL7" s="29" t="s">
        <v>218</v>
      </c>
      <c r="BM7" s="29" t="s">
        <v>217</v>
      </c>
      <c r="BN7" s="29" t="s">
        <v>216</v>
      </c>
    </row>
    <row r="8" spans="1:67" ht="23.25" customHeight="1">
      <c r="A8" s="157"/>
      <c r="B8" s="155"/>
      <c r="C8" s="16" t="s">
        <v>215</v>
      </c>
      <c r="D8" s="155"/>
      <c r="E8" s="16" t="s">
        <v>215</v>
      </c>
      <c r="F8" s="156" t="s">
        <v>29</v>
      </c>
      <c r="G8" s="155"/>
      <c r="H8" s="16" t="s">
        <v>215</v>
      </c>
      <c r="I8" s="156" t="s">
        <v>30</v>
      </c>
      <c r="J8" s="155"/>
      <c r="K8" s="16" t="s">
        <v>215</v>
      </c>
      <c r="L8" s="155"/>
      <c r="M8" s="16" t="s">
        <v>215</v>
      </c>
      <c r="N8" s="155"/>
      <c r="O8" s="16" t="s">
        <v>215</v>
      </c>
      <c r="P8" s="154"/>
      <c r="Q8" s="153"/>
      <c r="R8" s="153"/>
      <c r="S8" s="153"/>
      <c r="T8" s="152"/>
      <c r="U8" s="154"/>
      <c r="V8" s="153"/>
      <c r="W8" s="153"/>
      <c r="X8" s="153"/>
      <c r="Y8" s="152"/>
      <c r="Z8" s="151"/>
      <c r="AA8" s="150"/>
      <c r="AB8" s="149"/>
      <c r="AC8" s="29" t="s">
        <v>214</v>
      </c>
      <c r="AD8" s="30" t="s">
        <v>213</v>
      </c>
      <c r="AQ8" s="29">
        <v>1</v>
      </c>
      <c r="AR8" s="29">
        <v>1</v>
      </c>
      <c r="AS8" s="29">
        <v>2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2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1</v>
      </c>
      <c r="BO8">
        <v>2</v>
      </c>
    </row>
    <row r="9" spans="1:67" ht="23.1" customHeight="1">
      <c r="A9" s="35" t="s">
        <v>212</v>
      </c>
      <c r="B9" s="25">
        <f>SUM(D9,G9,J9,L9,N9)</f>
        <v>2</v>
      </c>
      <c r="C9" s="25">
        <f>SUM(E9,H9,K9,M9,O9)</f>
        <v>6621</v>
      </c>
      <c r="D9" s="25">
        <v>2</v>
      </c>
      <c r="E9" s="25">
        <v>6621</v>
      </c>
      <c r="F9" s="25">
        <v>268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144">
        <f>SUM(Q9:T9)</f>
        <v>6</v>
      </c>
      <c r="Q9" s="146">
        <v>3</v>
      </c>
      <c r="R9" s="146">
        <v>1</v>
      </c>
      <c r="S9" s="146">
        <v>2</v>
      </c>
      <c r="T9" s="146">
        <v>0</v>
      </c>
      <c r="U9" s="144">
        <f>SUM(V9:X9)</f>
        <v>1</v>
      </c>
      <c r="V9" s="143">
        <v>1</v>
      </c>
      <c r="W9" s="143">
        <v>0</v>
      </c>
      <c r="X9" s="143">
        <v>0</v>
      </c>
      <c r="Y9" s="143">
        <v>1</v>
      </c>
      <c r="Z9" s="25">
        <v>0</v>
      </c>
      <c r="AA9" s="148">
        <v>0</v>
      </c>
      <c r="AB9" s="147">
        <v>0</v>
      </c>
      <c r="AC9" s="29">
        <v>1</v>
      </c>
      <c r="AD9" s="30" t="s">
        <v>211</v>
      </c>
      <c r="AQ9" s="29">
        <v>1</v>
      </c>
      <c r="AR9" s="29">
        <v>1</v>
      </c>
      <c r="AS9" s="29">
        <v>6281</v>
      </c>
      <c r="AT9" s="29">
        <v>338</v>
      </c>
      <c r="AU9" s="29">
        <v>268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3</v>
      </c>
      <c r="BD9" s="29">
        <v>1</v>
      </c>
      <c r="BE9" s="29">
        <v>0</v>
      </c>
      <c r="BF9" s="29">
        <v>0</v>
      </c>
      <c r="BG9" s="29">
        <v>1</v>
      </c>
      <c r="BH9" s="29">
        <v>0</v>
      </c>
      <c r="BI9" s="29">
        <v>0</v>
      </c>
      <c r="BJ9" s="29">
        <v>1</v>
      </c>
      <c r="BK9" s="29">
        <v>0</v>
      </c>
      <c r="BL9" s="29">
        <v>0</v>
      </c>
      <c r="BM9" s="29">
        <v>0</v>
      </c>
      <c r="BN9" s="29">
        <v>1</v>
      </c>
      <c r="BO9">
        <v>6619</v>
      </c>
    </row>
    <row r="10" spans="1:67" ht="23.1" customHeight="1">
      <c r="A10" s="35" t="s">
        <v>210</v>
      </c>
      <c r="B10" s="25">
        <f>SUM(D10,G10,J10,L10,N10)</f>
        <v>12</v>
      </c>
      <c r="C10" s="25">
        <f>SUM(E10,H10,K10,M10,O10)</f>
        <v>9066</v>
      </c>
      <c r="D10" s="25">
        <v>5</v>
      </c>
      <c r="E10" s="25">
        <v>7534</v>
      </c>
      <c r="F10" s="25">
        <v>256</v>
      </c>
      <c r="G10" s="25">
        <v>0</v>
      </c>
      <c r="H10" s="25">
        <v>0</v>
      </c>
      <c r="I10" s="25">
        <v>0</v>
      </c>
      <c r="J10" s="25">
        <v>1</v>
      </c>
      <c r="K10" s="25">
        <v>1400</v>
      </c>
      <c r="L10" s="25">
        <v>0</v>
      </c>
      <c r="M10" s="25">
        <v>0</v>
      </c>
      <c r="N10" s="25">
        <v>6</v>
      </c>
      <c r="O10" s="25">
        <v>132</v>
      </c>
      <c r="P10" s="144">
        <f>SUM(Q10:T10)</f>
        <v>9</v>
      </c>
      <c r="Q10" s="146">
        <v>2</v>
      </c>
      <c r="R10" s="146">
        <v>0</v>
      </c>
      <c r="S10" s="146">
        <v>2</v>
      </c>
      <c r="T10" s="146">
        <v>5</v>
      </c>
      <c r="U10" s="144">
        <f>SUM(V10:X10)</f>
        <v>2</v>
      </c>
      <c r="V10" s="143">
        <v>1</v>
      </c>
      <c r="W10" s="143">
        <v>0</v>
      </c>
      <c r="X10" s="143">
        <v>1</v>
      </c>
      <c r="Y10" s="143">
        <v>4</v>
      </c>
      <c r="Z10" s="25">
        <v>0</v>
      </c>
      <c r="AA10" s="148">
        <v>2</v>
      </c>
      <c r="AB10" s="147">
        <v>0</v>
      </c>
      <c r="AC10" s="29">
        <v>2</v>
      </c>
      <c r="AD10" s="30" t="s">
        <v>209</v>
      </c>
      <c r="AQ10" s="29">
        <v>1</v>
      </c>
      <c r="AR10" s="29">
        <v>1</v>
      </c>
      <c r="AS10" s="29">
        <v>4076</v>
      </c>
      <c r="AT10" s="29">
        <v>54</v>
      </c>
      <c r="AU10" s="29">
        <v>181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30</v>
      </c>
      <c r="BB10" s="29">
        <v>0</v>
      </c>
      <c r="BC10" s="29">
        <v>1</v>
      </c>
      <c r="BD10" s="29">
        <v>0</v>
      </c>
      <c r="BE10" s="29">
        <v>0</v>
      </c>
      <c r="BF10" s="29">
        <v>1</v>
      </c>
      <c r="BG10" s="29">
        <v>1</v>
      </c>
      <c r="BH10" s="29">
        <v>0</v>
      </c>
      <c r="BI10" s="29">
        <v>0</v>
      </c>
      <c r="BJ10" s="29">
        <v>3</v>
      </c>
      <c r="BK10" s="29">
        <v>0</v>
      </c>
      <c r="BL10" s="29">
        <v>1</v>
      </c>
      <c r="BM10" s="29">
        <v>0</v>
      </c>
      <c r="BN10" s="29">
        <v>2</v>
      </c>
      <c r="BO10">
        <v>4160</v>
      </c>
    </row>
    <row r="11" spans="1:67" ht="23.1" customHeight="1">
      <c r="A11" s="35" t="s">
        <v>208</v>
      </c>
      <c r="B11" s="25">
        <f>SUM(D11,G11,J11,L11,N11)</f>
        <v>10</v>
      </c>
      <c r="C11" s="25">
        <f>SUM(E11,H11,K11,M11,O11)</f>
        <v>1708</v>
      </c>
      <c r="D11" s="25">
        <v>1</v>
      </c>
      <c r="E11" s="25">
        <v>779</v>
      </c>
      <c r="F11" s="25">
        <v>190</v>
      </c>
      <c r="G11" s="25">
        <v>0</v>
      </c>
      <c r="H11" s="25">
        <v>0</v>
      </c>
      <c r="I11" s="25">
        <v>0</v>
      </c>
      <c r="J11" s="25">
        <v>1</v>
      </c>
      <c r="K11" s="25">
        <v>920</v>
      </c>
      <c r="L11" s="25">
        <v>0</v>
      </c>
      <c r="M11" s="25">
        <v>0</v>
      </c>
      <c r="N11" s="25">
        <v>8</v>
      </c>
      <c r="O11" s="25">
        <v>9</v>
      </c>
      <c r="P11" s="144">
        <f>SUM(Q11:T11)</f>
        <v>2</v>
      </c>
      <c r="Q11" s="146">
        <v>1</v>
      </c>
      <c r="R11" s="146">
        <v>0</v>
      </c>
      <c r="S11" s="146">
        <v>0</v>
      </c>
      <c r="T11" s="146">
        <v>1</v>
      </c>
      <c r="U11" s="144">
        <f>SUM(V11:X11)</f>
        <v>1</v>
      </c>
      <c r="V11" s="143">
        <v>0</v>
      </c>
      <c r="W11" s="143">
        <v>0</v>
      </c>
      <c r="X11" s="143">
        <v>1</v>
      </c>
      <c r="Y11" s="143">
        <v>1</v>
      </c>
      <c r="Z11" s="25">
        <v>0</v>
      </c>
      <c r="AA11" s="148">
        <v>2</v>
      </c>
      <c r="AB11" s="147">
        <v>0</v>
      </c>
      <c r="AC11" s="29">
        <v>3</v>
      </c>
      <c r="AD11" s="30" t="s">
        <v>207</v>
      </c>
      <c r="AQ11" s="29">
        <v>1</v>
      </c>
      <c r="AR11" s="29">
        <v>1</v>
      </c>
      <c r="AS11" s="29">
        <v>500</v>
      </c>
      <c r="AT11" s="29">
        <v>2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1</v>
      </c>
      <c r="BG11" s="29">
        <v>0</v>
      </c>
      <c r="BH11" s="29">
        <v>0</v>
      </c>
      <c r="BI11" s="29">
        <v>1</v>
      </c>
      <c r="BJ11" s="29">
        <v>1</v>
      </c>
      <c r="BK11" s="29">
        <v>0</v>
      </c>
      <c r="BL11" s="29">
        <v>0</v>
      </c>
      <c r="BM11" s="29">
        <v>0</v>
      </c>
      <c r="BN11" s="29">
        <v>2</v>
      </c>
      <c r="BO11">
        <v>502</v>
      </c>
    </row>
    <row r="12" spans="1:67" ht="23.1" customHeight="1">
      <c r="A12" s="35" t="s">
        <v>206</v>
      </c>
      <c r="B12" s="25">
        <f>SUM(D12,G12,J12,L12,N12)</f>
        <v>10</v>
      </c>
      <c r="C12" s="25">
        <f>SUM(E12,H12,K12,M12,O12)</f>
        <v>9063</v>
      </c>
      <c r="D12" s="25">
        <v>2</v>
      </c>
      <c r="E12" s="25">
        <v>4765</v>
      </c>
      <c r="F12" s="25">
        <v>7</v>
      </c>
      <c r="G12" s="25">
        <v>0</v>
      </c>
      <c r="H12" s="25">
        <v>0</v>
      </c>
      <c r="I12" s="25">
        <v>0</v>
      </c>
      <c r="J12" s="25">
        <v>4</v>
      </c>
      <c r="K12" s="25">
        <v>4298</v>
      </c>
      <c r="L12" s="25">
        <v>0</v>
      </c>
      <c r="M12" s="25">
        <v>0</v>
      </c>
      <c r="N12" s="25">
        <v>4</v>
      </c>
      <c r="O12" s="25">
        <v>0</v>
      </c>
      <c r="P12" s="144">
        <f>SUM(Q12:T12)</f>
        <v>2</v>
      </c>
      <c r="Q12" s="146">
        <v>0</v>
      </c>
      <c r="R12" s="146">
        <v>0</v>
      </c>
      <c r="S12" s="146">
        <v>1</v>
      </c>
      <c r="T12" s="146">
        <v>1</v>
      </c>
      <c r="U12" s="144">
        <f>SUM(V12:X12)</f>
        <v>1</v>
      </c>
      <c r="V12" s="143">
        <v>0</v>
      </c>
      <c r="W12" s="143">
        <v>0</v>
      </c>
      <c r="X12" s="143">
        <v>1</v>
      </c>
      <c r="Y12" s="143">
        <v>3</v>
      </c>
      <c r="Z12" s="25">
        <v>0</v>
      </c>
      <c r="AA12" s="148">
        <v>2</v>
      </c>
      <c r="AB12" s="147">
        <v>0</v>
      </c>
      <c r="AC12" s="29">
        <v>4</v>
      </c>
      <c r="AD12" s="30" t="s">
        <v>205</v>
      </c>
      <c r="AQ12" s="29">
        <v>1</v>
      </c>
      <c r="AR12" s="29">
        <v>3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1400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0</v>
      </c>
      <c r="BN12" s="29">
        <v>2</v>
      </c>
      <c r="BO12">
        <v>1400</v>
      </c>
    </row>
    <row r="13" spans="1:67" ht="23.1" customHeight="1">
      <c r="A13" s="35" t="s">
        <v>204</v>
      </c>
      <c r="B13" s="25">
        <f>SUM(D13,G13,J13,L13,N13)</f>
        <v>10</v>
      </c>
      <c r="C13" s="25">
        <f>SUM(E13,H13,K13,M13,O13)</f>
        <v>34209</v>
      </c>
      <c r="D13" s="25">
        <v>3</v>
      </c>
      <c r="E13" s="25">
        <v>33943</v>
      </c>
      <c r="F13" s="25">
        <v>431</v>
      </c>
      <c r="G13" s="25">
        <v>0</v>
      </c>
      <c r="H13" s="25">
        <v>0</v>
      </c>
      <c r="I13" s="25">
        <v>0</v>
      </c>
      <c r="J13" s="25">
        <v>1</v>
      </c>
      <c r="K13" s="25">
        <v>266</v>
      </c>
      <c r="L13" s="25">
        <v>0</v>
      </c>
      <c r="M13" s="25">
        <v>0</v>
      </c>
      <c r="N13" s="25">
        <v>6</v>
      </c>
      <c r="O13" s="25">
        <v>0</v>
      </c>
      <c r="P13" s="144">
        <f>SUM(Q13:T13)</f>
        <v>6</v>
      </c>
      <c r="Q13" s="146">
        <v>2</v>
      </c>
      <c r="R13" s="146">
        <v>0</v>
      </c>
      <c r="S13" s="146">
        <v>1</v>
      </c>
      <c r="T13" s="146">
        <v>3</v>
      </c>
      <c r="U13" s="144">
        <f>SUM(V13:X13)</f>
        <v>5</v>
      </c>
      <c r="V13" s="143">
        <v>2</v>
      </c>
      <c r="W13" s="143">
        <v>0</v>
      </c>
      <c r="X13" s="143">
        <v>3</v>
      </c>
      <c r="Y13" s="143">
        <v>13</v>
      </c>
      <c r="Z13" s="25">
        <v>0</v>
      </c>
      <c r="AA13" s="148">
        <v>4</v>
      </c>
      <c r="AB13" s="147">
        <v>0</v>
      </c>
      <c r="AC13" s="29">
        <v>5</v>
      </c>
      <c r="AD13" s="30" t="s">
        <v>203</v>
      </c>
      <c r="AQ13" s="29">
        <v>1</v>
      </c>
      <c r="AR13" s="29">
        <v>1</v>
      </c>
      <c r="AS13" s="29">
        <v>1355</v>
      </c>
      <c r="AT13" s="29">
        <v>1356</v>
      </c>
      <c r="AU13" s="29">
        <v>75</v>
      </c>
      <c r="AV13" s="29">
        <v>0</v>
      </c>
      <c r="AW13" s="29">
        <v>0</v>
      </c>
      <c r="AX13" s="29">
        <v>100</v>
      </c>
      <c r="AY13" s="29">
        <v>0</v>
      </c>
      <c r="AZ13" s="29">
        <v>0</v>
      </c>
      <c r="BA13" s="29">
        <v>0</v>
      </c>
      <c r="BB13" s="29">
        <v>0</v>
      </c>
      <c r="BC13" s="29">
        <v>1</v>
      </c>
      <c r="BD13" s="29">
        <v>0</v>
      </c>
      <c r="BE13" s="29">
        <v>1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0</v>
      </c>
      <c r="BL13" s="29">
        <v>1</v>
      </c>
      <c r="BM13" s="29">
        <v>0</v>
      </c>
      <c r="BN13" s="29">
        <v>2</v>
      </c>
      <c r="BO13">
        <v>2811</v>
      </c>
    </row>
    <row r="14" spans="1:67" ht="23.1" customHeight="1">
      <c r="A14" s="35" t="s">
        <v>202</v>
      </c>
      <c r="B14" s="25">
        <f>SUM(D14,G14,J14,L14,N14)</f>
        <v>9</v>
      </c>
      <c r="C14" s="25">
        <f>SUM(E14,H14,K14,M14,O14)</f>
        <v>16665</v>
      </c>
      <c r="D14" s="25">
        <v>4</v>
      </c>
      <c r="E14" s="25">
        <v>16662</v>
      </c>
      <c r="F14" s="25">
        <v>381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5</v>
      </c>
      <c r="O14" s="25">
        <v>3</v>
      </c>
      <c r="P14" s="144">
        <f>SUM(Q14:T14)</f>
        <v>10</v>
      </c>
      <c r="Q14" s="146">
        <v>2</v>
      </c>
      <c r="R14" s="146">
        <v>0</v>
      </c>
      <c r="S14" s="146">
        <v>1</v>
      </c>
      <c r="T14" s="146">
        <v>7</v>
      </c>
      <c r="U14" s="144">
        <f>SUM(V14:X14)</f>
        <v>7</v>
      </c>
      <c r="V14" s="143">
        <v>2</v>
      </c>
      <c r="W14" s="143">
        <v>0</v>
      </c>
      <c r="X14" s="143">
        <v>5</v>
      </c>
      <c r="Y14" s="143">
        <v>17</v>
      </c>
      <c r="Z14" s="25">
        <v>1</v>
      </c>
      <c r="AA14" s="148">
        <v>1</v>
      </c>
      <c r="AB14" s="147">
        <v>0</v>
      </c>
      <c r="AC14" s="29">
        <v>6</v>
      </c>
      <c r="AD14" s="30" t="s">
        <v>201</v>
      </c>
      <c r="AQ14" s="29">
        <v>1</v>
      </c>
      <c r="AR14" s="29">
        <v>6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2</v>
      </c>
      <c r="BO14">
        <v>0</v>
      </c>
    </row>
    <row r="15" spans="1:67" ht="23.1" customHeight="1">
      <c r="A15" s="35" t="s">
        <v>200</v>
      </c>
      <c r="B15" s="25">
        <f>SUM(D15,G15,J15,L15,N15)</f>
        <v>9</v>
      </c>
      <c r="C15" s="25">
        <f>SUM(E15,H15,K15,M15,O15)</f>
        <v>41688</v>
      </c>
      <c r="D15" s="25">
        <v>4</v>
      </c>
      <c r="E15" s="25">
        <v>38764</v>
      </c>
      <c r="F15" s="25">
        <v>238</v>
      </c>
      <c r="G15" s="25">
        <v>0</v>
      </c>
      <c r="H15" s="25">
        <v>0</v>
      </c>
      <c r="I15" s="25">
        <v>0</v>
      </c>
      <c r="J15" s="25">
        <v>1</v>
      </c>
      <c r="K15" s="25">
        <v>2500</v>
      </c>
      <c r="L15" s="25">
        <v>0</v>
      </c>
      <c r="M15" s="25">
        <v>0</v>
      </c>
      <c r="N15" s="25">
        <v>4</v>
      </c>
      <c r="O15" s="25">
        <v>424</v>
      </c>
      <c r="P15" s="144">
        <f>SUM(Q15:T15)</f>
        <v>7</v>
      </c>
      <c r="Q15" s="146">
        <v>1</v>
      </c>
      <c r="R15" s="146">
        <v>1</v>
      </c>
      <c r="S15" s="146">
        <v>1</v>
      </c>
      <c r="T15" s="146">
        <v>4</v>
      </c>
      <c r="U15" s="144">
        <f>SUM(V15:X15)</f>
        <v>2</v>
      </c>
      <c r="V15" s="143">
        <v>1</v>
      </c>
      <c r="W15" s="143">
        <v>1</v>
      </c>
      <c r="X15" s="143">
        <v>0</v>
      </c>
      <c r="Y15" s="143">
        <v>4</v>
      </c>
      <c r="Z15" s="25">
        <v>1</v>
      </c>
      <c r="AA15" s="148">
        <v>3</v>
      </c>
      <c r="AB15" s="147">
        <v>0</v>
      </c>
      <c r="AC15" s="29">
        <v>7</v>
      </c>
      <c r="AD15" s="30" t="s">
        <v>199</v>
      </c>
      <c r="AQ15" s="29">
        <v>1</v>
      </c>
      <c r="AR15" s="29">
        <v>1</v>
      </c>
      <c r="AS15" s="29">
        <v>1</v>
      </c>
      <c r="AT15" s="29">
        <v>30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1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2</v>
      </c>
      <c r="BO15">
        <v>31</v>
      </c>
    </row>
    <row r="16" spans="1:67" ht="23.1" customHeight="1">
      <c r="A16" s="35" t="s">
        <v>198</v>
      </c>
      <c r="B16" s="25">
        <f>SUM(D16,G16,J16,L16,N16)</f>
        <v>8</v>
      </c>
      <c r="C16" s="25">
        <f>SUM(E16,H16,K16,M16,O16)</f>
        <v>569</v>
      </c>
      <c r="D16" s="25">
        <v>1</v>
      </c>
      <c r="E16" s="25">
        <v>506</v>
      </c>
      <c r="F16" s="25">
        <v>21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7</v>
      </c>
      <c r="O16" s="25">
        <v>63</v>
      </c>
      <c r="P16" s="144">
        <f>SUM(Q16:T16)</f>
        <v>2</v>
      </c>
      <c r="Q16" s="146">
        <v>1</v>
      </c>
      <c r="R16" s="146">
        <v>0</v>
      </c>
      <c r="S16" s="146">
        <v>1</v>
      </c>
      <c r="T16" s="146">
        <v>0</v>
      </c>
      <c r="U16" s="144">
        <f>SUM(V16:X16)</f>
        <v>1</v>
      </c>
      <c r="V16" s="143">
        <v>0</v>
      </c>
      <c r="W16" s="143">
        <v>0</v>
      </c>
      <c r="X16" s="143">
        <v>1</v>
      </c>
      <c r="Y16" s="143">
        <v>5</v>
      </c>
      <c r="Z16" s="25">
        <v>0</v>
      </c>
      <c r="AA16" s="148">
        <v>0</v>
      </c>
      <c r="AB16" s="147">
        <v>0</v>
      </c>
      <c r="AC16" s="29">
        <v>8</v>
      </c>
      <c r="AD16" s="30" t="s">
        <v>197</v>
      </c>
      <c r="AQ16" s="29">
        <v>1</v>
      </c>
      <c r="AR16" s="29">
        <v>6</v>
      </c>
      <c r="AS16" s="29">
        <v>22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40</v>
      </c>
      <c r="BB16" s="29">
        <v>0</v>
      </c>
      <c r="BC16" s="29">
        <v>0</v>
      </c>
      <c r="BD16" s="29">
        <v>0</v>
      </c>
      <c r="BE16" s="29">
        <v>1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2</v>
      </c>
      <c r="BO16">
        <v>62</v>
      </c>
    </row>
    <row r="17" spans="1:67" ht="23.1" customHeight="1">
      <c r="A17" s="35" t="s">
        <v>196</v>
      </c>
      <c r="B17" s="25">
        <f>SUM(D17,G17,J17,L17,N17)</f>
        <v>5</v>
      </c>
      <c r="C17" s="25">
        <f>SUM(E17,H17,K17,M17,O17)</f>
        <v>958</v>
      </c>
      <c r="D17" s="25">
        <v>4</v>
      </c>
      <c r="E17" s="25">
        <v>958</v>
      </c>
      <c r="F17" s="25">
        <v>15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1</v>
      </c>
      <c r="O17" s="25">
        <v>0</v>
      </c>
      <c r="P17" s="144">
        <f>SUM(Q17:T17)</f>
        <v>5</v>
      </c>
      <c r="Q17" s="146">
        <v>0</v>
      </c>
      <c r="R17" s="146">
        <v>0</v>
      </c>
      <c r="S17" s="146">
        <v>2</v>
      </c>
      <c r="T17" s="146">
        <v>3</v>
      </c>
      <c r="U17" s="144">
        <f>SUM(V17:X17)</f>
        <v>3</v>
      </c>
      <c r="V17" s="143">
        <v>0</v>
      </c>
      <c r="W17" s="143">
        <v>0</v>
      </c>
      <c r="X17" s="143">
        <v>3</v>
      </c>
      <c r="Y17" s="143">
        <v>15</v>
      </c>
      <c r="Z17" s="25">
        <v>0</v>
      </c>
      <c r="AA17" s="148">
        <v>0</v>
      </c>
      <c r="AB17" s="147">
        <v>0</v>
      </c>
      <c r="AC17" s="29">
        <v>9</v>
      </c>
      <c r="AD17" s="30" t="s">
        <v>195</v>
      </c>
      <c r="AQ17" s="29">
        <v>1</v>
      </c>
      <c r="AR17" s="29">
        <v>6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2</v>
      </c>
      <c r="BO17">
        <v>0</v>
      </c>
    </row>
    <row r="18" spans="1:67" ht="23.1" customHeight="1">
      <c r="A18" s="35" t="s">
        <v>194</v>
      </c>
      <c r="B18" s="25">
        <f>SUM(D18,G18,J18,L18,N18)</f>
        <v>0</v>
      </c>
      <c r="C18" s="25">
        <f>SUM(E18,H18,K18,M18,O18)</f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144">
        <f>SUM(Q18:T18)</f>
        <v>0</v>
      </c>
      <c r="Q18" s="146">
        <v>0</v>
      </c>
      <c r="R18" s="146">
        <v>0</v>
      </c>
      <c r="S18" s="146">
        <v>0</v>
      </c>
      <c r="T18" s="146">
        <v>0</v>
      </c>
      <c r="U18" s="144">
        <f>SUM(V18:X18)</f>
        <v>0</v>
      </c>
      <c r="V18" s="143">
        <v>0</v>
      </c>
      <c r="W18" s="143">
        <v>0</v>
      </c>
      <c r="X18" s="143">
        <v>0</v>
      </c>
      <c r="Y18" s="143">
        <v>0</v>
      </c>
      <c r="Z18" s="25">
        <v>0</v>
      </c>
      <c r="AA18" s="148">
        <v>0</v>
      </c>
      <c r="AB18" s="147">
        <v>0</v>
      </c>
      <c r="AC18" s="29">
        <v>10</v>
      </c>
      <c r="AD18" s="30" t="s">
        <v>193</v>
      </c>
      <c r="AQ18" s="29">
        <v>1</v>
      </c>
      <c r="AR18" s="29">
        <v>6</v>
      </c>
      <c r="AS18" s="29">
        <v>0</v>
      </c>
      <c r="AT18" s="29">
        <v>0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29">
        <v>0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0</v>
      </c>
      <c r="BI18" s="29">
        <v>0</v>
      </c>
      <c r="BJ18" s="29">
        <v>0</v>
      </c>
      <c r="BK18" s="29">
        <v>0</v>
      </c>
      <c r="BL18" s="29">
        <v>0</v>
      </c>
      <c r="BM18" s="29">
        <v>0</v>
      </c>
      <c r="BN18" s="29">
        <v>2</v>
      </c>
      <c r="BO18">
        <v>0</v>
      </c>
    </row>
    <row r="19" spans="1:67" ht="23.1" customHeight="1">
      <c r="A19" s="35" t="s">
        <v>192</v>
      </c>
      <c r="B19" s="25">
        <f>SUM(D19,G19,J19,L19,N19)</f>
        <v>0</v>
      </c>
      <c r="C19" s="25">
        <f>SUM(E19,H19,K19,M19,O19)</f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144">
        <f>SUM(Q19:T19)</f>
        <v>0</v>
      </c>
      <c r="Q19" s="146">
        <v>0</v>
      </c>
      <c r="R19" s="146">
        <v>0</v>
      </c>
      <c r="S19" s="146">
        <v>0</v>
      </c>
      <c r="T19" s="146">
        <v>0</v>
      </c>
      <c r="U19" s="144">
        <f>SUM(V19:X19)</f>
        <v>0</v>
      </c>
      <c r="V19" s="143">
        <v>0</v>
      </c>
      <c r="W19" s="143">
        <v>0</v>
      </c>
      <c r="X19" s="143">
        <v>0</v>
      </c>
      <c r="Y19" s="143">
        <v>0</v>
      </c>
      <c r="Z19" s="25">
        <v>0</v>
      </c>
      <c r="AA19" s="148">
        <v>0</v>
      </c>
      <c r="AB19" s="147">
        <v>0</v>
      </c>
      <c r="AC19" s="29">
        <v>11</v>
      </c>
      <c r="AD19" s="30" t="s">
        <v>191</v>
      </c>
      <c r="AQ19" s="29">
        <v>1</v>
      </c>
      <c r="AR19" s="29">
        <v>6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70</v>
      </c>
      <c r="BB19" s="29">
        <v>0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0</v>
      </c>
      <c r="BI19" s="29">
        <v>0</v>
      </c>
      <c r="BJ19" s="29">
        <v>0</v>
      </c>
      <c r="BK19" s="29">
        <v>0</v>
      </c>
      <c r="BL19" s="29">
        <v>0</v>
      </c>
      <c r="BM19" s="29">
        <v>0</v>
      </c>
      <c r="BN19" s="29">
        <v>2</v>
      </c>
      <c r="BO19">
        <v>70</v>
      </c>
    </row>
    <row r="20" spans="1:67" ht="23.1" customHeight="1">
      <c r="A20" s="35" t="s">
        <v>190</v>
      </c>
      <c r="B20" s="25">
        <f>SUM(D20,G20,J20,L20,N20)</f>
        <v>0</v>
      </c>
      <c r="C20" s="25">
        <f>SUM(E20,H20,K20,M20,O20)</f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144">
        <f>SUM(Q20:T20)</f>
        <v>0</v>
      </c>
      <c r="Q20" s="146">
        <v>0</v>
      </c>
      <c r="R20" s="146">
        <v>0</v>
      </c>
      <c r="S20" s="146">
        <v>0</v>
      </c>
      <c r="T20" s="146">
        <v>0</v>
      </c>
      <c r="U20" s="144">
        <f>SUM(V20:X20)</f>
        <v>0</v>
      </c>
      <c r="V20" s="143">
        <v>0</v>
      </c>
      <c r="W20" s="143">
        <v>0</v>
      </c>
      <c r="X20" s="143">
        <v>0</v>
      </c>
      <c r="Y20" s="143">
        <v>0</v>
      </c>
      <c r="Z20" s="25">
        <v>0</v>
      </c>
      <c r="AA20" s="148">
        <v>0</v>
      </c>
      <c r="AB20" s="147">
        <v>0</v>
      </c>
      <c r="AC20" s="29">
        <v>12</v>
      </c>
      <c r="AD20" s="30" t="s">
        <v>189</v>
      </c>
      <c r="AQ20" s="29">
        <v>1</v>
      </c>
      <c r="AR20" s="29">
        <v>1</v>
      </c>
      <c r="AS20" s="29">
        <v>0</v>
      </c>
      <c r="AT20" s="29">
        <v>30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>
        <v>0</v>
      </c>
      <c r="BE20" s="29">
        <v>0</v>
      </c>
      <c r="BF20" s="29">
        <v>2</v>
      </c>
      <c r="BG20" s="29">
        <v>0</v>
      </c>
      <c r="BH20" s="29">
        <v>0</v>
      </c>
      <c r="BI20" s="29">
        <v>0</v>
      </c>
      <c r="BJ20" s="29">
        <v>0</v>
      </c>
      <c r="BK20" s="29">
        <v>0</v>
      </c>
      <c r="BL20" s="29">
        <v>0</v>
      </c>
      <c r="BM20" s="29">
        <v>0</v>
      </c>
      <c r="BN20" s="29">
        <v>2</v>
      </c>
      <c r="BO20">
        <v>30</v>
      </c>
    </row>
    <row r="21" spans="1:67" ht="23.1" customHeight="1">
      <c r="A21" s="35" t="s">
        <v>19</v>
      </c>
      <c r="B21" s="25">
        <f>SUM(B9:B20)</f>
        <v>75</v>
      </c>
      <c r="C21" s="25">
        <f>SUM(C9:C20)</f>
        <v>120547</v>
      </c>
      <c r="D21" s="25">
        <f>SUM(D9:D20)</f>
        <v>26</v>
      </c>
      <c r="E21" s="25">
        <f>SUM(E9:E20)</f>
        <v>110532</v>
      </c>
      <c r="F21" s="25">
        <f>SUM(F9:F20)</f>
        <v>1807</v>
      </c>
      <c r="G21" s="25">
        <f>SUM(G9:G20)</f>
        <v>0</v>
      </c>
      <c r="H21" s="25">
        <f>SUM(H9:H20)</f>
        <v>0</v>
      </c>
      <c r="I21" s="25">
        <f>SUM(I9:I20)</f>
        <v>0</v>
      </c>
      <c r="J21" s="25">
        <f>SUM(J9:J20)</f>
        <v>8</v>
      </c>
      <c r="K21" s="25">
        <f>SUM(K9:K20)</f>
        <v>9384</v>
      </c>
      <c r="L21" s="25">
        <f>SUM(L9:L20)</f>
        <v>0</v>
      </c>
      <c r="M21" s="25">
        <f>SUM(M9:M20)</f>
        <v>0</v>
      </c>
      <c r="N21" s="25">
        <f>SUM(N9:N20)</f>
        <v>41</v>
      </c>
      <c r="O21" s="25">
        <f>SUM(O9:O20)</f>
        <v>631</v>
      </c>
      <c r="P21" s="144">
        <f>SUM(P9:P20)</f>
        <v>49</v>
      </c>
      <c r="Q21" s="146">
        <f>SUM(Q9:Q20)</f>
        <v>12</v>
      </c>
      <c r="R21" s="143">
        <f>SUM(R9:R20)</f>
        <v>2</v>
      </c>
      <c r="S21" s="143">
        <f>SUM(S9:S20)</f>
        <v>11</v>
      </c>
      <c r="T21" s="145">
        <f>SUM(T9:T20)</f>
        <v>24</v>
      </c>
      <c r="U21" s="144">
        <f>SUM(U9:U20)</f>
        <v>23</v>
      </c>
      <c r="V21" s="143">
        <f>SUM(V9:V20)</f>
        <v>7</v>
      </c>
      <c r="W21" s="143">
        <f>SUM(W9:W20)</f>
        <v>1</v>
      </c>
      <c r="X21" s="143">
        <f>SUM(X9:X20)</f>
        <v>15</v>
      </c>
      <c r="Y21" s="142">
        <f>SUM(Y9:Y20)</f>
        <v>63</v>
      </c>
      <c r="Z21" s="25">
        <f>SUM(Z9:Z20)</f>
        <v>2</v>
      </c>
      <c r="AA21" s="141">
        <f>SUM(AA9:AA20)</f>
        <v>14</v>
      </c>
      <c r="AB21" s="140">
        <f>SUM(AB9:AB20)</f>
        <v>0</v>
      </c>
      <c r="AD21" s="30" t="s">
        <v>188</v>
      </c>
      <c r="AQ21" s="29">
        <v>1</v>
      </c>
      <c r="AR21" s="29">
        <v>6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0</v>
      </c>
      <c r="BI21" s="29">
        <v>0</v>
      </c>
      <c r="BJ21" s="29">
        <v>0</v>
      </c>
      <c r="BK21" s="29">
        <v>0</v>
      </c>
      <c r="BL21" s="29">
        <v>0</v>
      </c>
      <c r="BM21" s="29">
        <v>0</v>
      </c>
      <c r="BN21" s="29">
        <v>2</v>
      </c>
      <c r="BO21">
        <v>0</v>
      </c>
    </row>
    <row r="22" spans="1:67">
      <c r="AD22" s="30" t="s">
        <v>187</v>
      </c>
      <c r="AQ22" s="29">
        <v>1</v>
      </c>
      <c r="AR22" s="29">
        <v>6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0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3</v>
      </c>
      <c r="BO22">
        <v>0</v>
      </c>
    </row>
    <row r="23" spans="1:67" s="29" customFormat="1">
      <c r="D23" s="139" t="s">
        <v>76</v>
      </c>
      <c r="AD23" s="30" t="s">
        <v>186</v>
      </c>
      <c r="AQ23" s="29">
        <v>1</v>
      </c>
      <c r="AR23" s="29">
        <v>6</v>
      </c>
      <c r="AS23" s="29">
        <v>1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7</v>
      </c>
      <c r="BB23" s="29">
        <v>0</v>
      </c>
      <c r="BC23" s="29">
        <v>0</v>
      </c>
      <c r="BD23" s="29">
        <v>0</v>
      </c>
      <c r="BE23" s="29">
        <v>0</v>
      </c>
      <c r="BF23" s="29">
        <v>1</v>
      </c>
      <c r="BG23" s="29">
        <v>0</v>
      </c>
      <c r="BH23" s="29">
        <v>0</v>
      </c>
      <c r="BI23" s="29">
        <v>1</v>
      </c>
      <c r="BJ23" s="29">
        <v>1</v>
      </c>
      <c r="BK23" s="29">
        <v>0</v>
      </c>
      <c r="BL23" s="29">
        <v>0</v>
      </c>
      <c r="BM23" s="29">
        <v>0</v>
      </c>
      <c r="BN23" s="29">
        <v>3</v>
      </c>
      <c r="BO23" s="29">
        <v>8</v>
      </c>
    </row>
    <row r="24" spans="1:67" s="29" customFormat="1">
      <c r="D24" s="29">
        <v>1</v>
      </c>
      <c r="G24" s="29">
        <v>2</v>
      </c>
      <c r="J24" s="29">
        <v>3</v>
      </c>
      <c r="L24" s="29">
        <v>4</v>
      </c>
      <c r="N24" s="29">
        <v>5</v>
      </c>
      <c r="AD24" s="30" t="s">
        <v>185</v>
      </c>
      <c r="AQ24" s="29">
        <v>1</v>
      </c>
      <c r="AR24" s="29">
        <v>6</v>
      </c>
      <c r="AS24" s="29">
        <v>0</v>
      </c>
      <c r="AT24" s="29">
        <v>0</v>
      </c>
      <c r="AU24" s="29">
        <v>0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1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29">
        <v>0</v>
      </c>
      <c r="BJ24" s="29">
        <v>0</v>
      </c>
      <c r="BK24" s="29">
        <v>0</v>
      </c>
      <c r="BL24" s="29">
        <v>1</v>
      </c>
      <c r="BM24" s="29">
        <v>0</v>
      </c>
      <c r="BN24" s="29">
        <v>3</v>
      </c>
      <c r="BO24" s="29">
        <v>1</v>
      </c>
    </row>
    <row r="25" spans="1:67" s="29" customFormat="1">
      <c r="N25" s="29">
        <v>6</v>
      </c>
      <c r="AD25" s="30" t="s">
        <v>184</v>
      </c>
      <c r="AQ25" s="29">
        <v>1</v>
      </c>
      <c r="AR25" s="29">
        <v>1</v>
      </c>
      <c r="AS25" s="29">
        <v>714</v>
      </c>
      <c r="AT25" s="29">
        <v>65</v>
      </c>
      <c r="AU25" s="29">
        <v>190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1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3</v>
      </c>
      <c r="BO25" s="29">
        <v>779</v>
      </c>
    </row>
    <row r="26" spans="1:67" s="29" customFormat="1">
      <c r="AD26" s="30"/>
      <c r="AQ26" s="29">
        <v>1</v>
      </c>
      <c r="AR26" s="29">
        <v>6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</v>
      </c>
      <c r="BJ26" s="29">
        <v>0</v>
      </c>
      <c r="BK26" s="29">
        <v>0</v>
      </c>
      <c r="BL26" s="29">
        <v>0</v>
      </c>
      <c r="BM26" s="29">
        <v>0</v>
      </c>
      <c r="BN26" s="29">
        <v>3</v>
      </c>
      <c r="BO26" s="29">
        <v>0</v>
      </c>
    </row>
    <row r="27" spans="1:67" s="29" customFormat="1">
      <c r="AD27" s="30" t="s">
        <v>183</v>
      </c>
      <c r="AQ27" s="29">
        <v>1</v>
      </c>
      <c r="AR27" s="29">
        <v>6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3</v>
      </c>
      <c r="BO27" s="29">
        <v>0</v>
      </c>
    </row>
    <row r="28" spans="1:67" s="29" customFormat="1">
      <c r="AQ28" s="29">
        <v>1</v>
      </c>
      <c r="AR28" s="29">
        <v>3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920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3</v>
      </c>
      <c r="BO28" s="29">
        <v>920</v>
      </c>
    </row>
    <row r="29" spans="1:67" s="29" customFormat="1">
      <c r="AQ29" s="29">
        <v>1</v>
      </c>
      <c r="AR29" s="29">
        <v>6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3</v>
      </c>
      <c r="BO29" s="29">
        <v>0</v>
      </c>
    </row>
    <row r="30" spans="1:67" s="29" customFormat="1">
      <c r="AQ30" s="29">
        <v>1</v>
      </c>
      <c r="AR30" s="29">
        <v>6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1</v>
      </c>
      <c r="BM30" s="29">
        <v>0</v>
      </c>
      <c r="BN30" s="29">
        <v>3</v>
      </c>
      <c r="BO30" s="29">
        <v>0</v>
      </c>
    </row>
    <row r="31" spans="1:67" s="29" customFormat="1">
      <c r="AQ31" s="29">
        <v>1</v>
      </c>
      <c r="AR31" s="29">
        <v>6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3</v>
      </c>
      <c r="BO31" s="29">
        <v>0</v>
      </c>
    </row>
    <row r="32" spans="1:67" s="29" customFormat="1">
      <c r="AQ32" s="29">
        <v>1</v>
      </c>
      <c r="AR32" s="29">
        <v>1</v>
      </c>
      <c r="AS32" s="29">
        <v>1667</v>
      </c>
      <c r="AT32" s="29">
        <v>3097</v>
      </c>
      <c r="AU32" s="29">
        <v>7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1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4</v>
      </c>
      <c r="BO32" s="29">
        <v>4764</v>
      </c>
    </row>
    <row r="33" spans="43:67" s="29" customFormat="1">
      <c r="AQ33" s="29">
        <v>1</v>
      </c>
      <c r="AR33" s="29">
        <v>3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>
        <v>200</v>
      </c>
      <c r="AY33" s="29">
        <v>0</v>
      </c>
      <c r="AZ33" s="29">
        <v>0</v>
      </c>
      <c r="BA33" s="29">
        <v>0</v>
      </c>
      <c r="BB33" s="29">
        <v>0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4</v>
      </c>
      <c r="BO33" s="29">
        <v>200</v>
      </c>
    </row>
    <row r="34" spans="43:67" s="29" customFormat="1">
      <c r="AQ34" s="29">
        <v>1</v>
      </c>
      <c r="AR34" s="29">
        <v>6</v>
      </c>
      <c r="AS34" s="29">
        <v>0</v>
      </c>
      <c r="AT34" s="29">
        <v>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0</v>
      </c>
      <c r="BN34" s="29">
        <v>4</v>
      </c>
      <c r="BO34" s="29">
        <v>0</v>
      </c>
    </row>
    <row r="35" spans="43:67" s="29" customFormat="1">
      <c r="AQ35" s="29">
        <v>1</v>
      </c>
      <c r="AR35" s="29">
        <v>3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>
        <v>350</v>
      </c>
      <c r="AY35" s="29">
        <v>0</v>
      </c>
      <c r="AZ35" s="29">
        <v>0</v>
      </c>
      <c r="BA35" s="29">
        <v>0</v>
      </c>
      <c r="BB35" s="29">
        <v>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1</v>
      </c>
      <c r="BM35" s="29">
        <v>0</v>
      </c>
      <c r="BN35" s="29">
        <v>4</v>
      </c>
      <c r="BO35" s="29">
        <v>350</v>
      </c>
    </row>
    <row r="36" spans="43:67" s="29" customFormat="1">
      <c r="AQ36" s="29">
        <v>1</v>
      </c>
      <c r="AR36" s="29">
        <v>1</v>
      </c>
      <c r="AS36" s="29">
        <v>0</v>
      </c>
      <c r="AT36" s="29">
        <v>1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29">
        <v>0</v>
      </c>
      <c r="BC36" s="29">
        <v>0</v>
      </c>
      <c r="BD36" s="29">
        <v>0</v>
      </c>
      <c r="BE36" s="29">
        <v>0</v>
      </c>
      <c r="BF36" s="29">
        <v>1</v>
      </c>
      <c r="BG36" s="29">
        <v>0</v>
      </c>
      <c r="BH36" s="29">
        <v>0</v>
      </c>
      <c r="BI36" s="29">
        <v>1</v>
      </c>
      <c r="BJ36" s="29">
        <v>3</v>
      </c>
      <c r="BK36" s="29">
        <v>0</v>
      </c>
      <c r="BL36" s="29">
        <v>0</v>
      </c>
      <c r="BM36" s="29">
        <v>0</v>
      </c>
      <c r="BN36" s="29">
        <v>4</v>
      </c>
      <c r="BO36" s="29">
        <v>1</v>
      </c>
    </row>
    <row r="37" spans="43:67" s="29" customFormat="1">
      <c r="AQ37" s="29">
        <v>1</v>
      </c>
      <c r="AR37" s="29">
        <v>6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4</v>
      </c>
      <c r="BO37" s="29">
        <v>0</v>
      </c>
    </row>
    <row r="38" spans="43:67" s="29" customFormat="1">
      <c r="AQ38" s="29">
        <v>1</v>
      </c>
      <c r="AR38" s="29">
        <v>6</v>
      </c>
      <c r="AS38" s="29">
        <v>0</v>
      </c>
      <c r="AT38" s="29">
        <v>0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0</v>
      </c>
      <c r="BI38" s="29">
        <v>0</v>
      </c>
      <c r="BJ38" s="29">
        <v>0</v>
      </c>
      <c r="BK38" s="29">
        <v>0</v>
      </c>
      <c r="BL38" s="29">
        <v>0</v>
      </c>
      <c r="BM38" s="29">
        <v>0</v>
      </c>
      <c r="BN38" s="29">
        <v>4</v>
      </c>
      <c r="BO38" s="29">
        <v>0</v>
      </c>
    </row>
    <row r="39" spans="43:67" s="29" customFormat="1">
      <c r="AQ39" s="29">
        <v>1</v>
      </c>
      <c r="AR39" s="29">
        <v>6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1</v>
      </c>
      <c r="BM39" s="29">
        <v>0</v>
      </c>
      <c r="BN39" s="29">
        <v>4</v>
      </c>
      <c r="BO39" s="29">
        <v>0</v>
      </c>
    </row>
    <row r="40" spans="43:67" s="29" customFormat="1">
      <c r="AQ40" s="29">
        <v>1</v>
      </c>
      <c r="AR40" s="29">
        <v>3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2898</v>
      </c>
      <c r="AY40" s="29">
        <v>0</v>
      </c>
      <c r="AZ40" s="29">
        <v>0</v>
      </c>
      <c r="BA40" s="29">
        <v>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9">
        <v>0</v>
      </c>
      <c r="BK40" s="29">
        <v>0</v>
      </c>
      <c r="BL40" s="29">
        <v>0</v>
      </c>
      <c r="BM40" s="29">
        <v>0</v>
      </c>
      <c r="BN40" s="29">
        <v>4</v>
      </c>
      <c r="BO40" s="29">
        <v>2898</v>
      </c>
    </row>
    <row r="41" spans="43:67" s="29" customFormat="1">
      <c r="AQ41" s="29">
        <v>1</v>
      </c>
      <c r="AR41" s="29">
        <v>3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>
        <v>850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0</v>
      </c>
      <c r="BI41" s="29">
        <v>0</v>
      </c>
      <c r="BJ41" s="29">
        <v>0</v>
      </c>
      <c r="BK41" s="29">
        <v>0</v>
      </c>
      <c r="BL41" s="29">
        <v>0</v>
      </c>
      <c r="BM41" s="29">
        <v>0</v>
      </c>
      <c r="BN41" s="29">
        <v>4</v>
      </c>
      <c r="BO41" s="29">
        <v>850</v>
      </c>
    </row>
    <row r="42" spans="43:67" s="29" customFormat="1">
      <c r="AQ42" s="29">
        <v>1</v>
      </c>
      <c r="AR42" s="29">
        <v>6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0</v>
      </c>
      <c r="BI42" s="29">
        <v>0</v>
      </c>
      <c r="BJ42" s="29">
        <v>0</v>
      </c>
      <c r="BK42" s="29">
        <v>0</v>
      </c>
      <c r="BL42" s="29">
        <v>0</v>
      </c>
      <c r="BM42" s="29">
        <v>0</v>
      </c>
      <c r="BN42" s="29">
        <v>5</v>
      </c>
      <c r="BO42" s="29">
        <v>0</v>
      </c>
    </row>
    <row r="43" spans="43:67" s="29" customFormat="1">
      <c r="AQ43" s="29">
        <v>1</v>
      </c>
      <c r="AR43" s="29">
        <v>1</v>
      </c>
      <c r="AS43" s="29">
        <v>0</v>
      </c>
      <c r="AT43" s="29">
        <v>31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29">
        <v>0</v>
      </c>
      <c r="BB43" s="29">
        <v>0</v>
      </c>
      <c r="BC43" s="29">
        <v>0</v>
      </c>
      <c r="BD43" s="29">
        <v>0</v>
      </c>
      <c r="BE43" s="29">
        <v>0</v>
      </c>
      <c r="BF43" s="29">
        <v>1</v>
      </c>
      <c r="BG43" s="29">
        <v>0</v>
      </c>
      <c r="BH43" s="29">
        <v>0</v>
      </c>
      <c r="BI43" s="29">
        <v>1</v>
      </c>
      <c r="BJ43" s="29">
        <v>1</v>
      </c>
      <c r="BK43" s="29">
        <v>0</v>
      </c>
      <c r="BL43" s="29">
        <v>1</v>
      </c>
      <c r="BM43" s="29">
        <v>0</v>
      </c>
      <c r="BN43" s="29">
        <v>5</v>
      </c>
      <c r="BO43" s="29">
        <v>31</v>
      </c>
    </row>
    <row r="44" spans="43:67" s="29" customFormat="1">
      <c r="AQ44" s="29">
        <v>1</v>
      </c>
      <c r="AR44" s="29">
        <v>1</v>
      </c>
      <c r="AS44" s="29">
        <v>23700</v>
      </c>
      <c r="AT44" s="29">
        <v>259</v>
      </c>
      <c r="AU44" s="29">
        <v>295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29">
        <v>0</v>
      </c>
      <c r="BC44" s="29">
        <v>1</v>
      </c>
      <c r="BD44" s="29">
        <v>0</v>
      </c>
      <c r="BE44" s="29">
        <v>1</v>
      </c>
      <c r="BF44" s="29">
        <v>2</v>
      </c>
      <c r="BG44" s="29">
        <v>1</v>
      </c>
      <c r="BH44" s="29">
        <v>0</v>
      </c>
      <c r="BI44" s="29">
        <v>2</v>
      </c>
      <c r="BJ44" s="29">
        <v>7</v>
      </c>
      <c r="BK44" s="29">
        <v>0</v>
      </c>
      <c r="BL44" s="29">
        <v>0</v>
      </c>
      <c r="BM44" s="29">
        <v>0</v>
      </c>
      <c r="BN44" s="29">
        <v>5</v>
      </c>
      <c r="BO44" s="29">
        <v>23959</v>
      </c>
    </row>
    <row r="45" spans="43:67" s="29" customFormat="1">
      <c r="AQ45" s="29">
        <v>1</v>
      </c>
      <c r="AR45" s="29">
        <v>1</v>
      </c>
      <c r="AS45" s="29">
        <v>9921</v>
      </c>
      <c r="AT45" s="29">
        <v>32</v>
      </c>
      <c r="AU45" s="29">
        <v>136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29">
        <v>0</v>
      </c>
      <c r="BC45" s="29">
        <v>1</v>
      </c>
      <c r="BD45" s="29">
        <v>0</v>
      </c>
      <c r="BE45" s="29">
        <v>0</v>
      </c>
      <c r="BF45" s="29">
        <v>0</v>
      </c>
      <c r="BG45" s="29">
        <v>1</v>
      </c>
      <c r="BH45" s="29">
        <v>0</v>
      </c>
      <c r="BI45" s="29">
        <v>0</v>
      </c>
      <c r="BJ45" s="29">
        <v>5</v>
      </c>
      <c r="BK45" s="29">
        <v>0</v>
      </c>
      <c r="BL45" s="29">
        <v>3</v>
      </c>
      <c r="BM45" s="29">
        <v>0</v>
      </c>
      <c r="BN45" s="29">
        <v>5</v>
      </c>
      <c r="BO45" s="29">
        <v>9953</v>
      </c>
    </row>
    <row r="46" spans="43:67" s="29" customFormat="1">
      <c r="AQ46" s="29">
        <v>1</v>
      </c>
      <c r="AR46" s="29">
        <v>3</v>
      </c>
      <c r="AS46" s="29">
        <v>0</v>
      </c>
      <c r="AT46" s="29">
        <v>0</v>
      </c>
      <c r="AU46" s="29">
        <v>0</v>
      </c>
      <c r="AV46" s="29">
        <v>0</v>
      </c>
      <c r="AW46" s="29">
        <v>0</v>
      </c>
      <c r="AX46" s="29">
        <v>266</v>
      </c>
      <c r="AY46" s="29">
        <v>0</v>
      </c>
      <c r="AZ46" s="29">
        <v>0</v>
      </c>
      <c r="BA46" s="29">
        <v>0</v>
      </c>
      <c r="BB46" s="29">
        <v>0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0</v>
      </c>
      <c r="BI46" s="29">
        <v>0</v>
      </c>
      <c r="BJ46" s="29">
        <v>0</v>
      </c>
      <c r="BK46" s="29">
        <v>0</v>
      </c>
      <c r="BL46" s="29">
        <v>0</v>
      </c>
      <c r="BM46" s="29">
        <v>0</v>
      </c>
      <c r="BN46" s="29">
        <v>5</v>
      </c>
      <c r="BO46" s="29">
        <v>266</v>
      </c>
    </row>
    <row r="47" spans="43:67" s="29" customFormat="1">
      <c r="AQ47" s="29">
        <v>1</v>
      </c>
      <c r="AR47" s="29">
        <v>6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5</v>
      </c>
      <c r="BO47" s="29">
        <v>0</v>
      </c>
    </row>
    <row r="48" spans="43:67" s="29" customFormat="1">
      <c r="AQ48" s="29">
        <v>1</v>
      </c>
      <c r="AR48" s="29">
        <v>6</v>
      </c>
      <c r="AS48" s="29">
        <v>0</v>
      </c>
      <c r="AT48" s="29">
        <v>0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0</v>
      </c>
      <c r="BI48" s="29">
        <v>0</v>
      </c>
      <c r="BJ48" s="29">
        <v>0</v>
      </c>
      <c r="BK48" s="29">
        <v>0</v>
      </c>
      <c r="BL48" s="29">
        <v>0</v>
      </c>
      <c r="BM48" s="29">
        <v>0</v>
      </c>
      <c r="BN48" s="29">
        <v>5</v>
      </c>
      <c r="BO48" s="29">
        <v>0</v>
      </c>
    </row>
    <row r="49" spans="43:67">
      <c r="AQ49" s="29">
        <v>1</v>
      </c>
      <c r="AR49" s="29">
        <v>6</v>
      </c>
      <c r="AS49" s="29">
        <v>0</v>
      </c>
      <c r="AT49" s="29">
        <v>0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29">
        <v>0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0</v>
      </c>
      <c r="BI49" s="29">
        <v>0</v>
      </c>
      <c r="BJ49" s="29">
        <v>0</v>
      </c>
      <c r="BK49" s="29">
        <v>0</v>
      </c>
      <c r="BL49" s="29">
        <v>0</v>
      </c>
      <c r="BM49" s="29">
        <v>0</v>
      </c>
      <c r="BN49" s="29">
        <v>5</v>
      </c>
      <c r="BO49">
        <v>0</v>
      </c>
    </row>
    <row r="50" spans="43:67">
      <c r="AQ50" s="29">
        <v>1</v>
      </c>
      <c r="AR50" s="29">
        <v>6</v>
      </c>
      <c r="AS50" s="29">
        <v>0</v>
      </c>
      <c r="AT50" s="29">
        <v>0</v>
      </c>
      <c r="AU50" s="29">
        <v>0</v>
      </c>
      <c r="AV50" s="29">
        <v>0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29">
        <v>0</v>
      </c>
      <c r="BC50" s="29">
        <v>0</v>
      </c>
      <c r="BD50" s="29">
        <v>0</v>
      </c>
      <c r="BE50" s="29">
        <v>0</v>
      </c>
      <c r="BF50" s="29">
        <v>0</v>
      </c>
      <c r="BG50" s="29">
        <v>0</v>
      </c>
      <c r="BH50" s="29">
        <v>0</v>
      </c>
      <c r="BI50" s="29">
        <v>0</v>
      </c>
      <c r="BJ50" s="29">
        <v>0</v>
      </c>
      <c r="BK50" s="29">
        <v>0</v>
      </c>
      <c r="BL50" s="29">
        <v>0</v>
      </c>
      <c r="BM50" s="29">
        <v>0</v>
      </c>
      <c r="BN50" s="29">
        <v>5</v>
      </c>
      <c r="BO50">
        <v>0</v>
      </c>
    </row>
    <row r="51" spans="43:67">
      <c r="AQ51" s="29">
        <v>1</v>
      </c>
      <c r="AR51" s="29">
        <v>6</v>
      </c>
      <c r="AS51" s="29">
        <v>0</v>
      </c>
      <c r="AT51" s="29">
        <v>0</v>
      </c>
      <c r="AU51" s="29">
        <v>0</v>
      </c>
      <c r="AV51" s="29">
        <v>0</v>
      </c>
      <c r="AW51" s="29">
        <v>0</v>
      </c>
      <c r="AX51" s="29">
        <v>0</v>
      </c>
      <c r="AY51" s="29">
        <v>0</v>
      </c>
      <c r="AZ51" s="29">
        <v>0</v>
      </c>
      <c r="BA51" s="29">
        <v>0</v>
      </c>
      <c r="BB51" s="29">
        <v>0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0</v>
      </c>
      <c r="BI51" s="29">
        <v>0</v>
      </c>
      <c r="BJ51" s="29">
        <v>0</v>
      </c>
      <c r="BK51" s="29">
        <v>0</v>
      </c>
      <c r="BL51" s="29">
        <v>0</v>
      </c>
      <c r="BM51" s="29">
        <v>0</v>
      </c>
      <c r="BN51" s="29">
        <v>5</v>
      </c>
      <c r="BO51">
        <v>0</v>
      </c>
    </row>
    <row r="52" spans="43:67">
      <c r="AQ52" s="29">
        <v>1</v>
      </c>
      <c r="AR52" s="29">
        <v>1</v>
      </c>
      <c r="AS52" s="29">
        <v>9682</v>
      </c>
      <c r="AT52" s="29">
        <v>260</v>
      </c>
      <c r="AU52" s="29">
        <v>146</v>
      </c>
      <c r="AV52" s="29">
        <v>0</v>
      </c>
      <c r="AW52" s="29">
        <v>0</v>
      </c>
      <c r="AX52" s="29">
        <v>0</v>
      </c>
      <c r="AY52" s="29">
        <v>0</v>
      </c>
      <c r="AZ52" s="29">
        <v>0</v>
      </c>
      <c r="BA52" s="29">
        <v>0</v>
      </c>
      <c r="BB52" s="29">
        <v>0</v>
      </c>
      <c r="BC52" s="29">
        <v>1</v>
      </c>
      <c r="BD52" s="29">
        <v>0</v>
      </c>
      <c r="BE52" s="29">
        <v>1</v>
      </c>
      <c r="BF52" s="29">
        <v>4</v>
      </c>
      <c r="BG52" s="29">
        <v>1</v>
      </c>
      <c r="BH52" s="29">
        <v>0</v>
      </c>
      <c r="BI52" s="29">
        <v>3</v>
      </c>
      <c r="BJ52" s="29">
        <v>12</v>
      </c>
      <c r="BK52" s="29">
        <v>0</v>
      </c>
      <c r="BL52" s="29">
        <v>0</v>
      </c>
      <c r="BM52" s="29">
        <v>0</v>
      </c>
      <c r="BN52" s="29">
        <v>6</v>
      </c>
      <c r="BO52">
        <v>9942</v>
      </c>
    </row>
    <row r="53" spans="43:67">
      <c r="AQ53" s="29">
        <v>1</v>
      </c>
      <c r="AR53" s="29">
        <v>1</v>
      </c>
      <c r="AS53" s="29">
        <v>6664</v>
      </c>
      <c r="AT53" s="29">
        <v>52</v>
      </c>
      <c r="AU53" s="29">
        <v>235</v>
      </c>
      <c r="AV53" s="29">
        <v>0</v>
      </c>
      <c r="AW53" s="29">
        <v>0</v>
      </c>
      <c r="AX53" s="29">
        <v>0</v>
      </c>
      <c r="AY53" s="29">
        <v>0</v>
      </c>
      <c r="AZ53" s="29">
        <v>0</v>
      </c>
      <c r="BA53" s="29">
        <v>0</v>
      </c>
      <c r="BB53" s="29">
        <v>0</v>
      </c>
      <c r="BC53" s="29">
        <v>1</v>
      </c>
      <c r="BD53" s="29">
        <v>0</v>
      </c>
      <c r="BE53" s="29">
        <v>0</v>
      </c>
      <c r="BF53" s="29">
        <v>1</v>
      </c>
      <c r="BG53" s="29">
        <v>1</v>
      </c>
      <c r="BH53" s="29">
        <v>0</v>
      </c>
      <c r="BI53" s="29">
        <v>1</v>
      </c>
      <c r="BJ53" s="29">
        <v>3</v>
      </c>
      <c r="BK53" s="29">
        <v>1</v>
      </c>
      <c r="BL53" s="29">
        <v>0</v>
      </c>
      <c r="BM53" s="29">
        <v>0</v>
      </c>
      <c r="BN53" s="29">
        <v>6</v>
      </c>
      <c r="BO53">
        <v>6716</v>
      </c>
    </row>
    <row r="54" spans="43:67">
      <c r="AQ54" s="29">
        <v>1</v>
      </c>
      <c r="AR54" s="29">
        <v>6</v>
      </c>
      <c r="AS54" s="29">
        <v>0</v>
      </c>
      <c r="AT54" s="29">
        <v>0</v>
      </c>
      <c r="AU54" s="29">
        <v>0</v>
      </c>
      <c r="AV54" s="29">
        <v>0</v>
      </c>
      <c r="AW54" s="29">
        <v>0</v>
      </c>
      <c r="AX54" s="29">
        <v>0</v>
      </c>
      <c r="AY54" s="29">
        <v>0</v>
      </c>
      <c r="AZ54" s="29">
        <v>0</v>
      </c>
      <c r="BA54" s="29">
        <v>3</v>
      </c>
      <c r="BB54" s="29">
        <v>0</v>
      </c>
      <c r="BC54" s="29">
        <v>0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</v>
      </c>
      <c r="BL54" s="29">
        <v>1</v>
      </c>
      <c r="BM54" s="29">
        <v>0</v>
      </c>
      <c r="BN54" s="29">
        <v>6</v>
      </c>
      <c r="BO54">
        <v>3</v>
      </c>
    </row>
    <row r="55" spans="43:67">
      <c r="AQ55" s="29">
        <v>1</v>
      </c>
      <c r="AR55" s="29">
        <v>1</v>
      </c>
      <c r="AS55" s="29">
        <v>1</v>
      </c>
      <c r="AT55" s="29">
        <v>1</v>
      </c>
      <c r="AU55" s="29">
        <v>0</v>
      </c>
      <c r="AV55" s="29">
        <v>0</v>
      </c>
      <c r="AW55" s="29">
        <v>0</v>
      </c>
      <c r="AX55" s="29">
        <v>0</v>
      </c>
      <c r="AY55" s="29">
        <v>0</v>
      </c>
      <c r="AZ55" s="29">
        <v>0</v>
      </c>
      <c r="BA55" s="29">
        <v>0</v>
      </c>
      <c r="BB55" s="29">
        <v>0</v>
      </c>
      <c r="BC55" s="29">
        <v>0</v>
      </c>
      <c r="BD55" s="29">
        <v>0</v>
      </c>
      <c r="BE55" s="29">
        <v>0</v>
      </c>
      <c r="BF55" s="29">
        <v>1</v>
      </c>
      <c r="BG55" s="29">
        <v>0</v>
      </c>
      <c r="BH55" s="29">
        <v>0</v>
      </c>
      <c r="BI55" s="29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6</v>
      </c>
      <c r="BO55">
        <v>2</v>
      </c>
    </row>
    <row r="56" spans="43:67">
      <c r="AQ56" s="29">
        <v>1</v>
      </c>
      <c r="AR56" s="29">
        <v>6</v>
      </c>
      <c r="AS56" s="29">
        <v>0</v>
      </c>
      <c r="AT56" s="29">
        <v>0</v>
      </c>
      <c r="AU56" s="29">
        <v>0</v>
      </c>
      <c r="AV56" s="29">
        <v>0</v>
      </c>
      <c r="AW56" s="29">
        <v>0</v>
      </c>
      <c r="AX56" s="29">
        <v>0</v>
      </c>
      <c r="AY56" s="29">
        <v>0</v>
      </c>
      <c r="AZ56" s="29">
        <v>0</v>
      </c>
      <c r="BA56" s="29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6</v>
      </c>
      <c r="BO56">
        <v>0</v>
      </c>
    </row>
    <row r="57" spans="43:67">
      <c r="AQ57" s="29">
        <v>1</v>
      </c>
      <c r="AR57" s="29">
        <v>1</v>
      </c>
      <c r="AS57" s="29">
        <v>2</v>
      </c>
      <c r="AT57" s="29">
        <v>0</v>
      </c>
      <c r="AU57" s="29">
        <v>0</v>
      </c>
      <c r="AV57" s="29">
        <v>0</v>
      </c>
      <c r="AW57" s="29">
        <v>0</v>
      </c>
      <c r="AX57" s="29">
        <v>0</v>
      </c>
      <c r="AY57" s="29">
        <v>0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1</v>
      </c>
      <c r="BG57" s="29">
        <v>0</v>
      </c>
      <c r="BH57" s="29">
        <v>0</v>
      </c>
      <c r="BI57" s="29">
        <v>1</v>
      </c>
      <c r="BJ57" s="29">
        <v>2</v>
      </c>
      <c r="BK57" s="29">
        <v>0</v>
      </c>
      <c r="BL57" s="29">
        <v>0</v>
      </c>
      <c r="BM57" s="29">
        <v>0</v>
      </c>
      <c r="BN57" s="29">
        <v>6</v>
      </c>
      <c r="BO57">
        <v>2</v>
      </c>
    </row>
    <row r="58" spans="43:67">
      <c r="AQ58" s="29">
        <v>1</v>
      </c>
      <c r="AR58" s="29">
        <v>6</v>
      </c>
      <c r="AS58" s="29">
        <v>0</v>
      </c>
      <c r="AT58" s="29">
        <v>0</v>
      </c>
      <c r="AU58" s="29">
        <v>0</v>
      </c>
      <c r="AV58" s="29">
        <v>0</v>
      </c>
      <c r="AW58" s="29">
        <v>0</v>
      </c>
      <c r="AX58" s="29">
        <v>0</v>
      </c>
      <c r="AY58" s="29">
        <v>0</v>
      </c>
      <c r="AZ58" s="29">
        <v>0</v>
      </c>
      <c r="BA58" s="29">
        <v>0</v>
      </c>
      <c r="BB58" s="29">
        <v>0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6</v>
      </c>
      <c r="BO58">
        <v>0</v>
      </c>
    </row>
    <row r="59" spans="43:67">
      <c r="AQ59" s="29">
        <v>1</v>
      </c>
      <c r="AR59" s="29">
        <v>6</v>
      </c>
      <c r="AS59" s="29">
        <v>0</v>
      </c>
      <c r="AT59" s="29">
        <v>0</v>
      </c>
      <c r="AU59" s="29">
        <v>0</v>
      </c>
      <c r="AV59" s="29">
        <v>0</v>
      </c>
      <c r="AW59" s="29">
        <v>0</v>
      </c>
      <c r="AX59" s="29">
        <v>0</v>
      </c>
      <c r="AY59" s="29">
        <v>0</v>
      </c>
      <c r="AZ59" s="29">
        <v>0</v>
      </c>
      <c r="BA59" s="29">
        <v>0</v>
      </c>
      <c r="BB59" s="29">
        <v>0</v>
      </c>
      <c r="BC59" s="29">
        <v>0</v>
      </c>
      <c r="BD59" s="29">
        <v>0</v>
      </c>
      <c r="BE59" s="29">
        <v>0</v>
      </c>
      <c r="BF59" s="29">
        <v>0</v>
      </c>
      <c r="BG59" s="29">
        <v>0</v>
      </c>
      <c r="BH59" s="29">
        <v>0</v>
      </c>
      <c r="BI59" s="29">
        <v>0</v>
      </c>
      <c r="BJ59" s="29">
        <v>0</v>
      </c>
      <c r="BK59" s="29">
        <v>0</v>
      </c>
      <c r="BL59" s="29">
        <v>0</v>
      </c>
      <c r="BM59" s="29">
        <v>0</v>
      </c>
      <c r="BN59" s="29">
        <v>6</v>
      </c>
      <c r="BO59">
        <v>0</v>
      </c>
    </row>
    <row r="60" spans="43:67">
      <c r="AQ60" s="29">
        <v>1</v>
      </c>
      <c r="AR60" s="29">
        <v>6</v>
      </c>
      <c r="AS60" s="29">
        <v>0</v>
      </c>
      <c r="AT60" s="29">
        <v>0</v>
      </c>
      <c r="AU60" s="29">
        <v>0</v>
      </c>
      <c r="AV60" s="29">
        <v>0</v>
      </c>
      <c r="AW60" s="29">
        <v>0</v>
      </c>
      <c r="AX60" s="29">
        <v>0</v>
      </c>
      <c r="AY60" s="29">
        <v>0</v>
      </c>
      <c r="AZ60" s="29">
        <v>0</v>
      </c>
      <c r="BA60" s="29">
        <v>0</v>
      </c>
      <c r="BB60" s="29">
        <v>0</v>
      </c>
      <c r="BC60" s="29">
        <v>0</v>
      </c>
      <c r="BD60" s="29">
        <v>0</v>
      </c>
      <c r="BE60" s="29">
        <v>0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6</v>
      </c>
      <c r="BO60">
        <v>0</v>
      </c>
    </row>
    <row r="61" spans="43:67">
      <c r="AQ61" s="29">
        <v>1</v>
      </c>
      <c r="AR61" s="29">
        <v>1</v>
      </c>
      <c r="AS61" s="29">
        <v>21572</v>
      </c>
      <c r="AT61" s="29">
        <v>5298</v>
      </c>
      <c r="AU61" s="29">
        <v>109</v>
      </c>
      <c r="AV61" s="29">
        <v>0</v>
      </c>
      <c r="AW61" s="29">
        <v>0</v>
      </c>
      <c r="AX61" s="29">
        <v>0</v>
      </c>
      <c r="AY61" s="29">
        <v>0</v>
      </c>
      <c r="AZ61" s="29">
        <v>0</v>
      </c>
      <c r="BA61" s="29">
        <v>0</v>
      </c>
      <c r="BB61" s="29">
        <v>0</v>
      </c>
      <c r="BC61" s="29">
        <v>0</v>
      </c>
      <c r="BD61" s="29">
        <v>1</v>
      </c>
      <c r="BE61" s="29">
        <v>0</v>
      </c>
      <c r="BF61" s="29">
        <v>0</v>
      </c>
      <c r="BG61" s="29">
        <v>0</v>
      </c>
      <c r="BH61" s="29">
        <v>1</v>
      </c>
      <c r="BI61" s="29">
        <v>0</v>
      </c>
      <c r="BJ61" s="29">
        <v>2</v>
      </c>
      <c r="BK61" s="29">
        <v>0</v>
      </c>
      <c r="BL61" s="29">
        <v>0</v>
      </c>
      <c r="BM61" s="29">
        <v>0</v>
      </c>
      <c r="BN61" s="29">
        <v>7</v>
      </c>
      <c r="BO61">
        <v>26870</v>
      </c>
    </row>
    <row r="62" spans="43:67">
      <c r="AQ62" s="29">
        <v>1</v>
      </c>
      <c r="AR62" s="29">
        <v>6</v>
      </c>
      <c r="AS62" s="29">
        <v>0</v>
      </c>
      <c r="AT62" s="29">
        <v>0</v>
      </c>
      <c r="AU62" s="29">
        <v>0</v>
      </c>
      <c r="AV62" s="29">
        <v>0</v>
      </c>
      <c r="AW62" s="29">
        <v>0</v>
      </c>
      <c r="AX62" s="29">
        <v>0</v>
      </c>
      <c r="AY62" s="29">
        <v>0</v>
      </c>
      <c r="AZ62" s="29">
        <v>0</v>
      </c>
      <c r="BA62" s="29">
        <v>0</v>
      </c>
      <c r="BB62" s="29">
        <v>0</v>
      </c>
      <c r="BC62" s="29">
        <v>0</v>
      </c>
      <c r="BD62" s="29">
        <v>0</v>
      </c>
      <c r="BE62" s="29">
        <v>0</v>
      </c>
      <c r="BF62" s="29">
        <v>0</v>
      </c>
      <c r="BG62" s="29">
        <v>0</v>
      </c>
      <c r="BH62" s="29">
        <v>0</v>
      </c>
      <c r="BI62" s="29">
        <v>0</v>
      </c>
      <c r="BJ62" s="29">
        <v>0</v>
      </c>
      <c r="BK62" s="29">
        <v>0</v>
      </c>
      <c r="BL62" s="29">
        <v>1</v>
      </c>
      <c r="BM62" s="29">
        <v>0</v>
      </c>
      <c r="BN62" s="29">
        <v>7</v>
      </c>
      <c r="BO62">
        <v>0</v>
      </c>
    </row>
    <row r="63" spans="43:67">
      <c r="AQ63" s="29">
        <v>1</v>
      </c>
      <c r="AR63" s="29">
        <v>1</v>
      </c>
      <c r="AS63" s="29">
        <v>0</v>
      </c>
      <c r="AT63" s="29">
        <v>500</v>
      </c>
      <c r="AU63" s="29">
        <v>0</v>
      </c>
      <c r="AV63" s="29">
        <v>0</v>
      </c>
      <c r="AW63" s="29">
        <v>0</v>
      </c>
      <c r="AX63" s="29">
        <v>0</v>
      </c>
      <c r="AY63" s="29">
        <v>0</v>
      </c>
      <c r="AZ63" s="29">
        <v>0</v>
      </c>
      <c r="BA63" s="29">
        <v>0</v>
      </c>
      <c r="BB63" s="29">
        <v>0</v>
      </c>
      <c r="BC63" s="29">
        <v>0</v>
      </c>
      <c r="BD63" s="29">
        <v>0</v>
      </c>
      <c r="BE63" s="29">
        <v>0</v>
      </c>
      <c r="BF63" s="29">
        <v>1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1</v>
      </c>
      <c r="BM63" s="29">
        <v>0</v>
      </c>
      <c r="BN63" s="29">
        <v>7</v>
      </c>
      <c r="BO63">
        <v>500</v>
      </c>
    </row>
    <row r="64" spans="43:67">
      <c r="AQ64" s="29">
        <v>1</v>
      </c>
      <c r="AR64" s="29">
        <v>6</v>
      </c>
      <c r="AS64" s="29">
        <v>0</v>
      </c>
      <c r="AT64" s="29">
        <v>0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0</v>
      </c>
      <c r="BA64" s="29">
        <v>5</v>
      </c>
      <c r="BB64" s="29">
        <v>0</v>
      </c>
      <c r="BC64" s="29">
        <v>0</v>
      </c>
      <c r="BD64" s="29">
        <v>0</v>
      </c>
      <c r="BE64" s="29">
        <v>0</v>
      </c>
      <c r="BF64" s="29">
        <v>0</v>
      </c>
      <c r="BG64" s="29">
        <v>0</v>
      </c>
      <c r="BH64" s="29">
        <v>0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7</v>
      </c>
      <c r="BO64">
        <v>5</v>
      </c>
    </row>
    <row r="65" spans="43:67">
      <c r="AQ65" s="29">
        <v>1</v>
      </c>
      <c r="AR65" s="29">
        <v>6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29">
        <v>0</v>
      </c>
      <c r="AZ65" s="29">
        <v>0</v>
      </c>
      <c r="BA65" s="29">
        <v>0</v>
      </c>
      <c r="BB65" s="29">
        <v>0</v>
      </c>
      <c r="BC65" s="29">
        <v>0</v>
      </c>
      <c r="BD65" s="29">
        <v>0</v>
      </c>
      <c r="BE65" s="29">
        <v>0</v>
      </c>
      <c r="BF65" s="29">
        <v>0</v>
      </c>
      <c r="BG65" s="29">
        <v>0</v>
      </c>
      <c r="BH65" s="29">
        <v>0</v>
      </c>
      <c r="BI65" s="29">
        <v>0</v>
      </c>
      <c r="BJ65" s="29">
        <v>0</v>
      </c>
      <c r="BK65" s="29">
        <v>0</v>
      </c>
      <c r="BL65" s="29">
        <v>0</v>
      </c>
      <c r="BM65" s="29">
        <v>0</v>
      </c>
      <c r="BN65" s="29">
        <v>7</v>
      </c>
      <c r="BO65">
        <v>0</v>
      </c>
    </row>
    <row r="66" spans="43:67">
      <c r="AQ66" s="29">
        <v>1</v>
      </c>
      <c r="AR66" s="29">
        <v>1</v>
      </c>
      <c r="AS66" s="29">
        <v>1585</v>
      </c>
      <c r="AT66" s="29">
        <v>29</v>
      </c>
      <c r="AU66" s="29">
        <v>99</v>
      </c>
      <c r="AV66" s="29">
        <v>0</v>
      </c>
      <c r="AW66" s="29">
        <v>0</v>
      </c>
      <c r="AX66" s="29">
        <v>0</v>
      </c>
      <c r="AY66" s="29">
        <v>0</v>
      </c>
      <c r="AZ66" s="29">
        <v>0</v>
      </c>
      <c r="BA66" s="29">
        <v>5</v>
      </c>
      <c r="BB66" s="29">
        <v>0</v>
      </c>
      <c r="BC66" s="29">
        <v>1</v>
      </c>
      <c r="BD66" s="29">
        <v>0</v>
      </c>
      <c r="BE66" s="29">
        <v>0</v>
      </c>
      <c r="BF66" s="29">
        <v>3</v>
      </c>
      <c r="BG66" s="29">
        <v>1</v>
      </c>
      <c r="BH66" s="29">
        <v>0</v>
      </c>
      <c r="BI66" s="29">
        <v>0</v>
      </c>
      <c r="BJ66" s="29">
        <v>2</v>
      </c>
      <c r="BK66" s="29">
        <v>1</v>
      </c>
      <c r="BL66" s="29">
        <v>1</v>
      </c>
      <c r="BM66" s="29">
        <v>0</v>
      </c>
      <c r="BN66" s="29">
        <v>7</v>
      </c>
      <c r="BO66">
        <v>1619</v>
      </c>
    </row>
    <row r="67" spans="43:67">
      <c r="AQ67" s="29">
        <v>1</v>
      </c>
      <c r="AR67" s="29">
        <v>1</v>
      </c>
      <c r="AS67" s="29">
        <v>7681</v>
      </c>
      <c r="AT67" s="29">
        <v>2094</v>
      </c>
      <c r="AU67" s="29">
        <v>30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0</v>
      </c>
      <c r="BD67" s="29">
        <v>0</v>
      </c>
      <c r="BE67" s="29">
        <v>1</v>
      </c>
      <c r="BF67" s="29">
        <v>0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7</v>
      </c>
      <c r="BO67">
        <v>9775</v>
      </c>
    </row>
    <row r="68" spans="43:67">
      <c r="AQ68" s="29">
        <v>1</v>
      </c>
      <c r="AR68" s="29">
        <v>3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2500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0</v>
      </c>
      <c r="BE68" s="29">
        <v>0</v>
      </c>
      <c r="BF68" s="29">
        <v>0</v>
      </c>
      <c r="BG68" s="29">
        <v>0</v>
      </c>
      <c r="BH68" s="29">
        <v>0</v>
      </c>
      <c r="BI68" s="29">
        <v>0</v>
      </c>
      <c r="BJ68" s="29">
        <v>0</v>
      </c>
      <c r="BK68" s="29">
        <v>0</v>
      </c>
      <c r="BL68" s="29">
        <v>0</v>
      </c>
      <c r="BM68" s="29">
        <v>0</v>
      </c>
      <c r="BN68" s="29">
        <v>7</v>
      </c>
      <c r="BO68">
        <v>2500</v>
      </c>
    </row>
    <row r="69" spans="43:67">
      <c r="AQ69" s="29">
        <v>1</v>
      </c>
      <c r="AR69" s="29">
        <v>6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0</v>
      </c>
      <c r="BA69" s="29">
        <v>419</v>
      </c>
      <c r="BB69" s="29">
        <v>0</v>
      </c>
      <c r="BC69" s="29">
        <v>0</v>
      </c>
      <c r="BD69" s="29">
        <v>0</v>
      </c>
      <c r="BE69" s="29">
        <v>0</v>
      </c>
      <c r="BF69" s="29">
        <v>0</v>
      </c>
      <c r="BG69" s="29">
        <v>0</v>
      </c>
      <c r="BH69" s="29">
        <v>0</v>
      </c>
      <c r="BI69" s="29">
        <v>0</v>
      </c>
      <c r="BJ69" s="29">
        <v>0</v>
      </c>
      <c r="BK69" s="29">
        <v>0</v>
      </c>
      <c r="BL69" s="29">
        <v>0</v>
      </c>
      <c r="BM69" s="29">
        <v>0</v>
      </c>
      <c r="BN69" s="29">
        <v>7</v>
      </c>
      <c r="BO69">
        <v>419</v>
      </c>
    </row>
    <row r="70" spans="43:67">
      <c r="AQ70" s="29">
        <v>1</v>
      </c>
      <c r="AR70" s="29">
        <v>1</v>
      </c>
      <c r="AS70" s="29">
        <v>306</v>
      </c>
      <c r="AT70" s="29">
        <v>200</v>
      </c>
      <c r="AU70" s="29">
        <v>21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0</v>
      </c>
      <c r="BC70" s="29">
        <v>1</v>
      </c>
      <c r="BD70" s="29">
        <v>0</v>
      </c>
      <c r="BE70" s="29">
        <v>1</v>
      </c>
      <c r="BF70" s="29">
        <v>0</v>
      </c>
      <c r="BG70" s="29">
        <v>0</v>
      </c>
      <c r="BH70" s="29">
        <v>0</v>
      </c>
      <c r="BI70" s="29">
        <v>1</v>
      </c>
      <c r="BJ70" s="29">
        <v>5</v>
      </c>
      <c r="BK70" s="29">
        <v>0</v>
      </c>
      <c r="BL70" s="29">
        <v>0</v>
      </c>
      <c r="BM70" s="29">
        <v>0</v>
      </c>
      <c r="BN70" s="29">
        <v>8</v>
      </c>
      <c r="BO70">
        <v>506</v>
      </c>
    </row>
    <row r="71" spans="43:67">
      <c r="AQ71" s="29">
        <v>1</v>
      </c>
      <c r="AR71" s="29">
        <v>6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8</v>
      </c>
      <c r="BO71">
        <v>0</v>
      </c>
    </row>
    <row r="72" spans="43:67">
      <c r="AQ72" s="29">
        <v>1</v>
      </c>
      <c r="AR72" s="29">
        <v>6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29">
        <v>0</v>
      </c>
      <c r="BC72" s="29">
        <v>0</v>
      </c>
      <c r="BD72" s="29">
        <v>0</v>
      </c>
      <c r="BE72" s="29">
        <v>0</v>
      </c>
      <c r="BF72" s="29">
        <v>0</v>
      </c>
      <c r="BG72" s="29">
        <v>0</v>
      </c>
      <c r="BH72" s="29">
        <v>0</v>
      </c>
      <c r="BI72" s="29">
        <v>0</v>
      </c>
      <c r="BJ72" s="29">
        <v>0</v>
      </c>
      <c r="BK72" s="29">
        <v>0</v>
      </c>
      <c r="BL72" s="29">
        <v>0</v>
      </c>
      <c r="BM72" s="29">
        <v>0</v>
      </c>
      <c r="BN72" s="29">
        <v>8</v>
      </c>
      <c r="BO72">
        <v>0</v>
      </c>
    </row>
    <row r="73" spans="43:67">
      <c r="AQ73" s="29">
        <v>1</v>
      </c>
      <c r="AR73" s="29">
        <v>6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63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8</v>
      </c>
      <c r="BO73">
        <v>63</v>
      </c>
    </row>
    <row r="74" spans="43:67">
      <c r="AQ74" s="29">
        <v>1</v>
      </c>
      <c r="AR74" s="29">
        <v>6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8</v>
      </c>
      <c r="BO74">
        <v>0</v>
      </c>
    </row>
    <row r="75" spans="43:67">
      <c r="AQ75" s="29">
        <v>1</v>
      </c>
      <c r="AR75" s="29">
        <v>6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8</v>
      </c>
      <c r="BO75">
        <v>0</v>
      </c>
    </row>
    <row r="76" spans="43:67">
      <c r="AQ76" s="29">
        <v>1</v>
      </c>
      <c r="AR76" s="29">
        <v>6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8</v>
      </c>
      <c r="BO76">
        <v>0</v>
      </c>
    </row>
    <row r="77" spans="43:67">
      <c r="AQ77" s="29">
        <v>1</v>
      </c>
      <c r="AR77" s="29">
        <v>6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8</v>
      </c>
      <c r="BO77">
        <v>0</v>
      </c>
    </row>
    <row r="78" spans="43:67">
      <c r="AQ78" s="29">
        <v>1</v>
      </c>
      <c r="AR78" s="29">
        <v>1</v>
      </c>
      <c r="AS78" s="29">
        <v>3</v>
      </c>
      <c r="AT78" s="29">
        <v>3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1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9</v>
      </c>
      <c r="BO78">
        <v>6</v>
      </c>
    </row>
    <row r="79" spans="43:67">
      <c r="AQ79" s="29">
        <v>1</v>
      </c>
      <c r="AR79" s="29">
        <v>1</v>
      </c>
      <c r="AS79" s="29">
        <v>0</v>
      </c>
      <c r="AT79" s="29">
        <v>5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2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9</v>
      </c>
      <c r="BO79">
        <v>5</v>
      </c>
    </row>
    <row r="80" spans="43:67">
      <c r="AQ80" s="29">
        <v>1</v>
      </c>
      <c r="AR80" s="29">
        <v>1</v>
      </c>
      <c r="AS80" s="29">
        <v>5</v>
      </c>
      <c r="AT80" s="29">
        <v>3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3</v>
      </c>
      <c r="BB80" s="29">
        <v>0</v>
      </c>
      <c r="BC80" s="29">
        <v>0</v>
      </c>
      <c r="BD80" s="29">
        <v>0</v>
      </c>
      <c r="BE80" s="29">
        <v>1</v>
      </c>
      <c r="BF80" s="29">
        <v>0</v>
      </c>
      <c r="BG80" s="29">
        <v>0</v>
      </c>
      <c r="BH80" s="29">
        <v>0</v>
      </c>
      <c r="BI80" s="29">
        <v>2</v>
      </c>
      <c r="BJ80" s="29">
        <v>11</v>
      </c>
      <c r="BK80" s="29">
        <v>0</v>
      </c>
      <c r="BL80" s="29">
        <v>0</v>
      </c>
      <c r="BM80" s="29">
        <v>0</v>
      </c>
      <c r="BN80" s="29">
        <v>9</v>
      </c>
      <c r="BO80">
        <v>11</v>
      </c>
    </row>
    <row r="81" spans="43:67">
      <c r="AQ81" s="29">
        <v>1</v>
      </c>
      <c r="AR81" s="29">
        <v>6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9</v>
      </c>
      <c r="BO81">
        <v>0</v>
      </c>
    </row>
    <row r="82" spans="43:67">
      <c r="AQ82" s="29">
        <v>1</v>
      </c>
      <c r="AR82" s="29">
        <v>1</v>
      </c>
      <c r="AS82" s="29">
        <v>601</v>
      </c>
      <c r="AT82" s="29">
        <v>335</v>
      </c>
      <c r="AU82" s="29">
        <v>15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29">
        <v>0</v>
      </c>
      <c r="BB82" s="29">
        <v>0</v>
      </c>
      <c r="BC82" s="29">
        <v>0</v>
      </c>
      <c r="BD82" s="29">
        <v>0</v>
      </c>
      <c r="BE82" s="29">
        <v>1</v>
      </c>
      <c r="BF82" s="29">
        <v>0</v>
      </c>
      <c r="BG82" s="29">
        <v>0</v>
      </c>
      <c r="BH82" s="29">
        <v>0</v>
      </c>
      <c r="BI82" s="29">
        <v>1</v>
      </c>
      <c r="BJ82" s="29">
        <v>4</v>
      </c>
      <c r="BK82" s="29">
        <v>0</v>
      </c>
      <c r="BL82" s="29">
        <v>0</v>
      </c>
      <c r="BM82" s="29">
        <v>0</v>
      </c>
      <c r="BN82" s="29">
        <v>9</v>
      </c>
      <c r="BO82">
        <v>936</v>
      </c>
    </row>
  </sheetData>
  <mergeCells count="12">
    <mergeCell ref="Z6:Z7"/>
    <mergeCell ref="AA6:AA7"/>
    <mergeCell ref="AB7:AB8"/>
    <mergeCell ref="A6:A8"/>
    <mergeCell ref="B6:C6"/>
    <mergeCell ref="D6:F6"/>
    <mergeCell ref="G6:I6"/>
    <mergeCell ref="J6:K6"/>
    <mergeCell ref="L6:M6"/>
    <mergeCell ref="N6:O6"/>
    <mergeCell ref="P6:T6"/>
    <mergeCell ref="U6:Y6"/>
  </mergeCells>
  <phoneticPr fontId="3"/>
  <pageMargins left="0.47" right="0.3" top="0.68" bottom="0.98399999999999999" header="0.51200000000000001" footer="0.5120000000000000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E1649-3C0A-4527-B059-3E70D52F0F51}">
  <dimension ref="A2:CN130"/>
  <sheetViews>
    <sheetView zoomScaleNormal="100" workbookViewId="0">
      <selection activeCell="D10" sqref="D10"/>
    </sheetView>
  </sheetViews>
  <sheetFormatPr defaultRowHeight="13.5"/>
  <cols>
    <col min="1" max="1" width="3.75" style="57" customWidth="1"/>
    <col min="2" max="2" width="8.875" style="57" customWidth="1"/>
    <col min="3" max="3" width="7.625" style="54" customWidth="1"/>
    <col min="4" max="5" width="7.375" style="54" customWidth="1"/>
    <col min="6" max="6" width="8.25" style="54" customWidth="1"/>
    <col min="7" max="12" width="7.375" style="54" customWidth="1"/>
    <col min="13" max="13" width="5.75" style="54" customWidth="1"/>
    <col min="14" max="14" width="6.25" style="54" customWidth="1"/>
    <col min="15" max="15" width="9" style="56"/>
    <col min="16" max="16" width="9" style="55"/>
    <col min="17" max="17" width="4.25" style="55" customWidth="1"/>
    <col min="18" max="18" width="4" style="55" customWidth="1"/>
    <col min="19" max="19" width="3.75" style="55" customWidth="1"/>
    <col min="20" max="20" width="23.375" style="55" customWidth="1"/>
    <col min="21" max="21" width="8.875" style="55" customWidth="1"/>
    <col min="22" max="22" width="4.75" style="55" customWidth="1"/>
    <col min="23" max="24" width="4.25" style="55" customWidth="1"/>
    <col min="25" max="25" width="3.875" style="55" customWidth="1"/>
    <col min="26" max="26" width="9.25" style="55" customWidth="1"/>
    <col min="27" max="82" width="4.625" style="55" customWidth="1"/>
    <col min="83" max="92" width="9" style="55"/>
    <col min="93" max="16384" width="9" style="54"/>
  </cols>
  <sheetData>
    <row r="2" spans="1:92" ht="17.25">
      <c r="A2" s="138" t="s">
        <v>182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6"/>
      <c r="N2" s="87"/>
      <c r="P2" s="29" t="s">
        <v>58</v>
      </c>
    </row>
    <row r="3" spans="1:92">
      <c r="A3" s="135"/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3"/>
      <c r="N3" s="132"/>
      <c r="O3" s="75"/>
      <c r="P3" s="29"/>
      <c r="Q3" s="29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</row>
    <row r="4" spans="1:92" s="66" customFormat="1" ht="18" customHeight="1" thickBot="1">
      <c r="A4" s="99" t="s">
        <v>181</v>
      </c>
      <c r="B4" s="99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O4" s="61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</row>
    <row r="5" spans="1:92" s="87" customFormat="1" ht="20.100000000000001" customHeight="1">
      <c r="A5" s="93"/>
      <c r="B5" s="93"/>
      <c r="C5" s="35" t="s">
        <v>114</v>
      </c>
      <c r="D5" s="35" t="s">
        <v>86</v>
      </c>
      <c r="E5" s="35" t="s">
        <v>85</v>
      </c>
      <c r="F5" s="35" t="s">
        <v>36</v>
      </c>
      <c r="G5" s="35" t="s">
        <v>84</v>
      </c>
      <c r="H5" s="35" t="s">
        <v>83</v>
      </c>
      <c r="I5" s="35" t="s">
        <v>82</v>
      </c>
      <c r="J5" s="35" t="s">
        <v>81</v>
      </c>
      <c r="K5" s="35" t="s">
        <v>80</v>
      </c>
      <c r="L5" s="131" t="s">
        <v>79</v>
      </c>
      <c r="M5" s="130" t="s">
        <v>150</v>
      </c>
      <c r="N5" s="129" t="s">
        <v>149</v>
      </c>
      <c r="O5" s="61"/>
      <c r="P5" s="90" t="s">
        <v>180</v>
      </c>
      <c r="Q5" s="89"/>
      <c r="R5" s="89"/>
      <c r="S5" s="88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</row>
    <row r="6" spans="1:92" s="66" customFormat="1" ht="20.100000000000001" customHeight="1">
      <c r="A6" s="84" t="s">
        <v>179</v>
      </c>
      <c r="B6" s="84"/>
      <c r="C6" s="85">
        <f>SUM(D6:L6)</f>
        <v>2</v>
      </c>
      <c r="D6" s="79">
        <v>1</v>
      </c>
      <c r="E6" s="79">
        <v>0</v>
      </c>
      <c r="F6" s="79">
        <v>0</v>
      </c>
      <c r="G6" s="79">
        <v>0</v>
      </c>
      <c r="H6" s="79">
        <v>0</v>
      </c>
      <c r="I6" s="79">
        <v>0</v>
      </c>
      <c r="J6" s="79">
        <v>1</v>
      </c>
      <c r="K6" s="79">
        <v>0</v>
      </c>
      <c r="L6" s="128">
        <v>0</v>
      </c>
      <c r="M6" s="127">
        <v>0</v>
      </c>
      <c r="N6" s="126">
        <v>0</v>
      </c>
      <c r="O6" s="61">
        <v>1</v>
      </c>
      <c r="P6" s="90" t="s">
        <v>178</v>
      </c>
      <c r="Q6" s="89"/>
      <c r="R6" s="67"/>
      <c r="S6" s="88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</row>
    <row r="7" spans="1:92" s="66" customFormat="1" ht="20.100000000000001" customHeight="1">
      <c r="A7" s="84" t="s">
        <v>177</v>
      </c>
      <c r="B7" s="84"/>
      <c r="C7" s="85">
        <f>SUM(D7:L7)</f>
        <v>12</v>
      </c>
      <c r="D7" s="79">
        <v>5</v>
      </c>
      <c r="E7" s="79">
        <v>1</v>
      </c>
      <c r="F7" s="79">
        <v>0</v>
      </c>
      <c r="G7" s="79">
        <v>2</v>
      </c>
      <c r="H7" s="79">
        <v>2</v>
      </c>
      <c r="I7" s="79">
        <v>2</v>
      </c>
      <c r="J7" s="79">
        <v>0</v>
      </c>
      <c r="K7" s="79">
        <v>0</v>
      </c>
      <c r="L7" s="128">
        <v>0</v>
      </c>
      <c r="M7" s="127">
        <v>0</v>
      </c>
      <c r="N7" s="126">
        <v>2</v>
      </c>
      <c r="O7" s="61">
        <v>2</v>
      </c>
      <c r="P7" s="90" t="s">
        <v>176</v>
      </c>
      <c r="Q7" s="67"/>
      <c r="R7" s="67"/>
      <c r="S7" s="88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</row>
    <row r="8" spans="1:92" s="66" customFormat="1" ht="20.100000000000001" customHeight="1">
      <c r="A8" s="84" t="s">
        <v>175</v>
      </c>
      <c r="B8" s="84"/>
      <c r="C8" s="85">
        <f>SUM(D8:L8)</f>
        <v>10</v>
      </c>
      <c r="D8" s="79">
        <v>2</v>
      </c>
      <c r="E8" s="79">
        <v>0</v>
      </c>
      <c r="F8" s="79">
        <v>0</v>
      </c>
      <c r="G8" s="79">
        <v>3</v>
      </c>
      <c r="H8" s="79">
        <v>0</v>
      </c>
      <c r="I8" s="79">
        <v>2</v>
      </c>
      <c r="J8" s="79">
        <v>2</v>
      </c>
      <c r="K8" s="79">
        <v>0</v>
      </c>
      <c r="L8" s="128">
        <v>1</v>
      </c>
      <c r="M8" s="127">
        <v>0</v>
      </c>
      <c r="N8" s="126">
        <v>2</v>
      </c>
      <c r="O8" s="61">
        <v>3</v>
      </c>
      <c r="P8" s="67"/>
      <c r="Q8" s="67"/>
      <c r="R8" s="67"/>
      <c r="S8" s="67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</row>
    <row r="9" spans="1:92" s="66" customFormat="1" ht="20.100000000000001" customHeight="1">
      <c r="A9" s="84" t="s">
        <v>174</v>
      </c>
      <c r="B9" s="84"/>
      <c r="C9" s="85">
        <f>SUM(D9:L9)</f>
        <v>10</v>
      </c>
      <c r="D9" s="79">
        <v>5</v>
      </c>
      <c r="E9" s="79">
        <v>1</v>
      </c>
      <c r="F9" s="79">
        <v>0</v>
      </c>
      <c r="G9" s="79">
        <v>2</v>
      </c>
      <c r="H9" s="79">
        <v>0</v>
      </c>
      <c r="I9" s="79">
        <v>0</v>
      </c>
      <c r="J9" s="79">
        <v>2</v>
      </c>
      <c r="K9" s="79">
        <v>0</v>
      </c>
      <c r="L9" s="128">
        <v>0</v>
      </c>
      <c r="M9" s="127">
        <v>0</v>
      </c>
      <c r="N9" s="126">
        <v>2</v>
      </c>
      <c r="O9" s="61">
        <v>4</v>
      </c>
      <c r="P9" s="74" t="s">
        <v>173</v>
      </c>
      <c r="Q9" s="67"/>
      <c r="R9" s="67"/>
      <c r="S9" s="67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</row>
    <row r="10" spans="1:92" s="66" customFormat="1" ht="20.100000000000001" customHeight="1">
      <c r="A10" s="84" t="s">
        <v>172</v>
      </c>
      <c r="B10" s="84"/>
      <c r="C10" s="85">
        <f>SUM(D10:L10)</f>
        <v>10</v>
      </c>
      <c r="D10" s="79">
        <v>3</v>
      </c>
      <c r="E10" s="79">
        <v>1</v>
      </c>
      <c r="F10" s="79">
        <v>0</v>
      </c>
      <c r="G10" s="79">
        <v>5</v>
      </c>
      <c r="H10" s="79">
        <v>1</v>
      </c>
      <c r="I10" s="79">
        <v>0</v>
      </c>
      <c r="J10" s="79">
        <v>0</v>
      </c>
      <c r="K10" s="79">
        <v>0</v>
      </c>
      <c r="L10" s="128">
        <v>0</v>
      </c>
      <c r="M10" s="127">
        <v>0</v>
      </c>
      <c r="N10" s="126">
        <v>4</v>
      </c>
      <c r="O10" s="61">
        <v>5</v>
      </c>
      <c r="P10" s="67"/>
      <c r="Q10" s="67"/>
      <c r="R10" s="67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</row>
    <row r="11" spans="1:92" s="66" customFormat="1" ht="20.100000000000001" customHeight="1">
      <c r="A11" s="84" t="s">
        <v>171</v>
      </c>
      <c r="B11" s="84"/>
      <c r="C11" s="85">
        <f>SUM(D11:L11)</f>
        <v>9</v>
      </c>
      <c r="D11" s="79">
        <v>3</v>
      </c>
      <c r="E11" s="79">
        <v>3</v>
      </c>
      <c r="F11" s="79">
        <v>0</v>
      </c>
      <c r="G11" s="79">
        <v>1</v>
      </c>
      <c r="H11" s="79">
        <v>2</v>
      </c>
      <c r="I11" s="79">
        <v>0</v>
      </c>
      <c r="J11" s="79">
        <v>0</v>
      </c>
      <c r="K11" s="79">
        <v>0</v>
      </c>
      <c r="L11" s="128">
        <v>0</v>
      </c>
      <c r="M11" s="127">
        <v>1</v>
      </c>
      <c r="N11" s="126">
        <v>1</v>
      </c>
      <c r="O11" s="61">
        <v>6</v>
      </c>
      <c r="P11" s="67"/>
      <c r="Q11" s="67"/>
      <c r="R11" s="67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</row>
    <row r="12" spans="1:92" s="66" customFormat="1" ht="20.100000000000001" customHeight="1">
      <c r="A12" s="84" t="s">
        <v>170</v>
      </c>
      <c r="B12" s="84"/>
      <c r="C12" s="85">
        <f>SUM(D12:L12)</f>
        <v>9</v>
      </c>
      <c r="D12" s="79">
        <v>6</v>
      </c>
      <c r="E12" s="79">
        <v>1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1</v>
      </c>
      <c r="L12" s="128">
        <v>1</v>
      </c>
      <c r="M12" s="127">
        <v>1</v>
      </c>
      <c r="N12" s="126">
        <v>3</v>
      </c>
      <c r="O12" s="61">
        <v>7</v>
      </c>
      <c r="P12" s="67"/>
      <c r="Q12" s="67"/>
      <c r="R12" s="67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</row>
    <row r="13" spans="1:92" s="66" customFormat="1" ht="20.100000000000001" customHeight="1">
      <c r="A13" s="84" t="s">
        <v>169</v>
      </c>
      <c r="B13" s="84"/>
      <c r="C13" s="85">
        <f>SUM(D13:L13)</f>
        <v>8</v>
      </c>
      <c r="D13" s="79">
        <v>4</v>
      </c>
      <c r="E13" s="79">
        <v>0</v>
      </c>
      <c r="F13" s="79">
        <v>0</v>
      </c>
      <c r="G13" s="79">
        <v>4</v>
      </c>
      <c r="H13" s="79">
        <v>0</v>
      </c>
      <c r="I13" s="79">
        <v>0</v>
      </c>
      <c r="J13" s="79">
        <v>0</v>
      </c>
      <c r="K13" s="79">
        <v>0</v>
      </c>
      <c r="L13" s="128">
        <v>0</v>
      </c>
      <c r="M13" s="127">
        <v>0</v>
      </c>
      <c r="N13" s="126">
        <v>0</v>
      </c>
      <c r="O13" s="61">
        <v>8</v>
      </c>
      <c r="P13" s="67"/>
      <c r="Q13" s="67"/>
      <c r="R13" s="67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</row>
    <row r="14" spans="1:92" s="66" customFormat="1" ht="20.100000000000001" customHeight="1">
      <c r="A14" s="84" t="s">
        <v>168</v>
      </c>
      <c r="B14" s="84"/>
      <c r="C14" s="85">
        <f>SUM(D14:L14)</f>
        <v>5</v>
      </c>
      <c r="D14" s="79">
        <v>5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128">
        <v>0</v>
      </c>
      <c r="M14" s="127">
        <v>0</v>
      </c>
      <c r="N14" s="126">
        <v>0</v>
      </c>
      <c r="O14" s="61">
        <v>9</v>
      </c>
      <c r="P14" s="67"/>
      <c r="Q14" s="67"/>
      <c r="R14" s="67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</row>
    <row r="15" spans="1:92" s="66" customFormat="1" ht="20.100000000000001" customHeight="1">
      <c r="A15" s="84" t="s">
        <v>167</v>
      </c>
      <c r="B15" s="84"/>
      <c r="C15" s="85">
        <f>SUM(D15:L15)</f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128">
        <v>0</v>
      </c>
      <c r="M15" s="127">
        <v>0</v>
      </c>
      <c r="N15" s="126">
        <v>0</v>
      </c>
      <c r="O15" s="61">
        <v>10</v>
      </c>
      <c r="P15" s="67"/>
      <c r="Q15" s="67"/>
      <c r="R15" s="67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</row>
    <row r="16" spans="1:92" s="66" customFormat="1" ht="20.100000000000001" customHeight="1">
      <c r="A16" s="84" t="s">
        <v>166</v>
      </c>
      <c r="B16" s="84"/>
      <c r="C16" s="85">
        <f>SUM(D16:L16)</f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128">
        <v>0</v>
      </c>
      <c r="M16" s="127">
        <v>0</v>
      </c>
      <c r="N16" s="126">
        <v>0</v>
      </c>
      <c r="O16" s="61">
        <v>11</v>
      </c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</row>
    <row r="17" spans="1:92" s="66" customFormat="1" ht="20.100000000000001" customHeight="1">
      <c r="A17" s="84" t="s">
        <v>165</v>
      </c>
      <c r="B17" s="84"/>
      <c r="C17" s="85">
        <f>SUM(D17:L17)</f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128">
        <v>0</v>
      </c>
      <c r="M17" s="127">
        <v>0</v>
      </c>
      <c r="N17" s="126">
        <v>0</v>
      </c>
      <c r="O17" s="61">
        <v>12</v>
      </c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</row>
    <row r="18" spans="1:92" s="66" customFormat="1" ht="26.25" customHeight="1" thickBot="1">
      <c r="A18" s="100" t="s">
        <v>116</v>
      </c>
      <c r="B18" s="100"/>
      <c r="C18" s="85">
        <f>SUM(C6:C17)</f>
        <v>75</v>
      </c>
      <c r="D18" s="85">
        <f>SUM(D6:D17)</f>
        <v>34</v>
      </c>
      <c r="E18" s="85">
        <f>SUM(E6:E17)</f>
        <v>7</v>
      </c>
      <c r="F18" s="85">
        <f>SUM(F6:F17)</f>
        <v>0</v>
      </c>
      <c r="G18" s="85">
        <f>SUM(G6:G17)</f>
        <v>17</v>
      </c>
      <c r="H18" s="85">
        <f>SUM(H6:H17)</f>
        <v>5</v>
      </c>
      <c r="I18" s="85">
        <f>SUM(I6:I17)</f>
        <v>4</v>
      </c>
      <c r="J18" s="85">
        <f>SUM(J6:J17)</f>
        <v>5</v>
      </c>
      <c r="K18" s="85">
        <f>SUM(K6:K17)</f>
        <v>1</v>
      </c>
      <c r="L18" s="125">
        <f>SUM(L6:L17)</f>
        <v>2</v>
      </c>
      <c r="M18" s="124">
        <f>SUM(M6:M17)</f>
        <v>2</v>
      </c>
      <c r="N18" s="123">
        <f>SUM(N6:N17)</f>
        <v>14</v>
      </c>
      <c r="O18" s="61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</row>
    <row r="19" spans="1:92" s="66" customFormat="1" ht="14.25" customHeight="1">
      <c r="A19" s="113"/>
      <c r="B19" s="114"/>
      <c r="C19" s="10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115"/>
      <c r="O19" s="61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</row>
    <row r="20" spans="1:92" s="66" customFormat="1" ht="25.5" customHeight="1">
      <c r="A20" s="86" t="s">
        <v>164</v>
      </c>
      <c r="B20" s="86"/>
      <c r="C20" s="122">
        <f>C18/C107</f>
        <v>3.2747087692334569</v>
      </c>
      <c r="D20" s="122">
        <f>D18/C98</f>
        <v>2.3083712404100756</v>
      </c>
      <c r="E20" s="122">
        <f>E18/C99</f>
        <v>2.1497451016522326</v>
      </c>
      <c r="F20" s="122">
        <f>F18/C100</f>
        <v>0</v>
      </c>
      <c r="G20" s="122">
        <f>G18/C101</f>
        <v>11.06266675343268</v>
      </c>
      <c r="H20" s="122">
        <f>H18/C102</f>
        <v>4.863813229571984</v>
      </c>
      <c r="I20" s="122">
        <f>I18/C103</f>
        <v>3.8008361839604712</v>
      </c>
      <c r="J20" s="122">
        <f>J18/C104</f>
        <v>12.312238364934744</v>
      </c>
      <c r="K20" s="122">
        <f>K18/C105</f>
        <v>3.5498757543485979</v>
      </c>
      <c r="L20" s="122">
        <f>L18/C106</f>
        <v>7.6481835564053533</v>
      </c>
      <c r="M20" s="121"/>
      <c r="N20" s="120"/>
      <c r="O20" s="61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</row>
    <row r="21" spans="1:92" s="66" customFormat="1" ht="21.75" customHeight="1">
      <c r="A21" s="119"/>
      <c r="B21" s="119" t="s">
        <v>163</v>
      </c>
      <c r="C21" s="118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6"/>
      <c r="O21" s="61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</row>
    <row r="22" spans="1:92" s="66" customFormat="1" ht="18" customHeight="1">
      <c r="A22" s="113"/>
      <c r="B22" s="110" t="s">
        <v>162</v>
      </c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15"/>
      <c r="O22" s="61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</row>
    <row r="23" spans="1:92" s="66" customFormat="1" ht="18" customHeight="1">
      <c r="A23" s="72" t="s">
        <v>161</v>
      </c>
      <c r="B23" s="72"/>
      <c r="C23" s="112"/>
      <c r="D23" s="96"/>
      <c r="E23" s="96"/>
      <c r="F23" s="96"/>
      <c r="G23" s="96"/>
      <c r="H23" s="96"/>
      <c r="I23" s="96"/>
      <c r="J23" s="96"/>
      <c r="K23" s="96"/>
      <c r="L23" s="96"/>
      <c r="M23" s="96"/>
      <c r="O23" s="61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</row>
    <row r="24" spans="1:92" s="87" customFormat="1" ht="24.95" customHeight="1">
      <c r="A24" s="93"/>
      <c r="B24" s="93"/>
      <c r="C24" s="35" t="s">
        <v>114</v>
      </c>
      <c r="D24" s="35" t="s">
        <v>86</v>
      </c>
      <c r="E24" s="35" t="s">
        <v>85</v>
      </c>
      <c r="F24" s="35" t="s">
        <v>36</v>
      </c>
      <c r="G24" s="35" t="s">
        <v>84</v>
      </c>
      <c r="H24" s="35" t="s">
        <v>83</v>
      </c>
      <c r="I24" s="35" t="s">
        <v>82</v>
      </c>
      <c r="J24" s="35" t="s">
        <v>81</v>
      </c>
      <c r="K24" s="35" t="s">
        <v>80</v>
      </c>
      <c r="L24" s="35" t="s">
        <v>79</v>
      </c>
      <c r="M24" s="114"/>
      <c r="O24" s="61"/>
      <c r="P24" s="90" t="s">
        <v>160</v>
      </c>
      <c r="Q24" s="89"/>
      <c r="R24" s="89"/>
      <c r="S24" s="89"/>
      <c r="T24" s="88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</row>
    <row r="25" spans="1:92" s="66" customFormat="1" ht="24.95" customHeight="1">
      <c r="A25" s="86" t="s">
        <v>159</v>
      </c>
      <c r="B25" s="86"/>
      <c r="C25" s="85">
        <f>SUM(D25:L25)</f>
        <v>26</v>
      </c>
      <c r="D25" s="79">
        <v>18</v>
      </c>
      <c r="E25" s="79">
        <v>5</v>
      </c>
      <c r="F25" s="79">
        <v>0</v>
      </c>
      <c r="G25" s="79">
        <v>1</v>
      </c>
      <c r="H25" s="79">
        <v>0</v>
      </c>
      <c r="I25" s="79">
        <v>1</v>
      </c>
      <c r="J25" s="79">
        <v>1</v>
      </c>
      <c r="K25" s="79">
        <v>0</v>
      </c>
      <c r="L25" s="79">
        <v>0</v>
      </c>
      <c r="M25" s="83"/>
      <c r="N25" s="101"/>
      <c r="O25" s="61">
        <v>13</v>
      </c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</row>
    <row r="26" spans="1:92" s="66" customFormat="1" ht="24.95" customHeight="1">
      <c r="A26" s="86" t="s">
        <v>158</v>
      </c>
      <c r="B26" s="86"/>
      <c r="C26" s="85">
        <f>SUM(D26:L26)</f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83"/>
      <c r="N26" s="101"/>
      <c r="O26" s="61">
        <v>14</v>
      </c>
      <c r="P26" s="104" t="s">
        <v>157</v>
      </c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</row>
    <row r="27" spans="1:92" s="66" customFormat="1" ht="24.95" customHeight="1">
      <c r="A27" s="86" t="s">
        <v>156</v>
      </c>
      <c r="B27" s="86"/>
      <c r="C27" s="85">
        <f>SUM(D27:L27)</f>
        <v>8</v>
      </c>
      <c r="D27" s="79">
        <v>3</v>
      </c>
      <c r="E27" s="79">
        <v>0</v>
      </c>
      <c r="F27" s="79">
        <v>0</v>
      </c>
      <c r="G27" s="79">
        <v>1</v>
      </c>
      <c r="H27" s="79">
        <v>0</v>
      </c>
      <c r="I27" s="79">
        <v>1</v>
      </c>
      <c r="J27" s="79">
        <v>2</v>
      </c>
      <c r="K27" s="79">
        <v>1</v>
      </c>
      <c r="L27" s="79">
        <v>0</v>
      </c>
      <c r="M27" s="83"/>
      <c r="N27" s="101"/>
      <c r="O27" s="61">
        <v>15</v>
      </c>
      <c r="P27" s="59" t="s">
        <v>155</v>
      </c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</row>
    <row r="28" spans="1:92" s="66" customFormat="1" ht="24.95" customHeight="1">
      <c r="A28" s="86" t="s">
        <v>154</v>
      </c>
      <c r="B28" s="86"/>
      <c r="C28" s="85">
        <f>SUM(D28:L28)</f>
        <v>0</v>
      </c>
      <c r="D28" s="79">
        <v>0</v>
      </c>
      <c r="E28" s="79">
        <v>0</v>
      </c>
      <c r="F28" s="79">
        <v>0</v>
      </c>
      <c r="G28" s="79">
        <v>0</v>
      </c>
      <c r="H28" s="79">
        <v>0</v>
      </c>
      <c r="I28" s="79">
        <v>0</v>
      </c>
      <c r="J28" s="79">
        <v>0</v>
      </c>
      <c r="K28" s="79">
        <v>0</v>
      </c>
      <c r="L28" s="79">
        <v>0</v>
      </c>
      <c r="M28" s="83"/>
      <c r="N28" s="101"/>
      <c r="O28" s="61">
        <v>16</v>
      </c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</row>
    <row r="29" spans="1:92" s="66" customFormat="1" ht="24.95" customHeight="1">
      <c r="A29" s="86" t="s">
        <v>153</v>
      </c>
      <c r="B29" s="86"/>
      <c r="C29" s="85">
        <f>SUM(D29:L29)</f>
        <v>41</v>
      </c>
      <c r="D29" s="79">
        <v>13</v>
      </c>
      <c r="E29" s="79">
        <v>2</v>
      </c>
      <c r="F29" s="79">
        <v>0</v>
      </c>
      <c r="G29" s="79">
        <v>15</v>
      </c>
      <c r="H29" s="79">
        <v>5</v>
      </c>
      <c r="I29" s="79">
        <v>2</v>
      </c>
      <c r="J29" s="79">
        <v>2</v>
      </c>
      <c r="K29" s="79">
        <v>0</v>
      </c>
      <c r="L29" s="79">
        <v>2</v>
      </c>
      <c r="M29" s="83"/>
      <c r="N29" s="101"/>
      <c r="O29" s="61">
        <v>17</v>
      </c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</row>
    <row r="30" spans="1:92" s="66" customFormat="1" ht="24.95" customHeight="1">
      <c r="A30" s="100" t="s">
        <v>116</v>
      </c>
      <c r="B30" s="100"/>
      <c r="C30" s="85">
        <f>SUM(C25:C29)</f>
        <v>75</v>
      </c>
      <c r="D30" s="85">
        <f>SUM(D25:D29)</f>
        <v>34</v>
      </c>
      <c r="E30" s="85">
        <f>SUM(E25:E29)</f>
        <v>7</v>
      </c>
      <c r="F30" s="85">
        <f>SUM(F25:F29)</f>
        <v>0</v>
      </c>
      <c r="G30" s="85">
        <f>SUM(G25:G29)</f>
        <v>17</v>
      </c>
      <c r="H30" s="85">
        <f>SUM(H25:H29)</f>
        <v>5</v>
      </c>
      <c r="I30" s="85">
        <f>SUM(I25:I29)</f>
        <v>4</v>
      </c>
      <c r="J30" s="85">
        <f>SUM(J25:J29)</f>
        <v>5</v>
      </c>
      <c r="K30" s="85">
        <f>SUM(K25:K29)</f>
        <v>1</v>
      </c>
      <c r="L30" s="85">
        <f>SUM(L25:L29)</f>
        <v>2</v>
      </c>
      <c r="M30" s="95"/>
      <c r="N30" s="94"/>
      <c r="O30" s="61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</row>
    <row r="31" spans="1:92" s="66" customFormat="1" ht="18" customHeight="1">
      <c r="A31" s="113"/>
      <c r="B31" s="113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95"/>
      <c r="N31" s="94"/>
      <c r="O31" s="61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</row>
    <row r="32" spans="1:92" s="66" customFormat="1" ht="18" customHeight="1">
      <c r="A32" s="113"/>
      <c r="B32" s="113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95"/>
      <c r="N32" s="94"/>
      <c r="O32" s="61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</row>
    <row r="33" spans="1:92" s="66" customFormat="1" ht="18" customHeight="1">
      <c r="A33" s="72" t="s">
        <v>152</v>
      </c>
      <c r="B33" s="72"/>
      <c r="C33" s="112"/>
      <c r="D33" s="96"/>
      <c r="E33" s="96"/>
      <c r="F33" s="96"/>
      <c r="G33" s="96"/>
      <c r="H33" s="96"/>
      <c r="I33" s="96"/>
      <c r="J33" s="96"/>
      <c r="K33" s="96"/>
      <c r="L33" s="96"/>
      <c r="M33" s="95"/>
      <c r="N33" s="94"/>
      <c r="O33" s="61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</row>
    <row r="34" spans="1:92" s="87" customFormat="1" ht="24.95" customHeight="1">
      <c r="A34" s="93"/>
      <c r="B34" s="93"/>
      <c r="C34" s="35" t="s">
        <v>114</v>
      </c>
      <c r="D34" s="35" t="s">
        <v>86</v>
      </c>
      <c r="E34" s="35" t="s">
        <v>85</v>
      </c>
      <c r="F34" s="35" t="s">
        <v>36</v>
      </c>
      <c r="G34" s="35" t="s">
        <v>84</v>
      </c>
      <c r="H34" s="35" t="s">
        <v>83</v>
      </c>
      <c r="I34" s="35" t="s">
        <v>82</v>
      </c>
      <c r="J34" s="35" t="s">
        <v>81</v>
      </c>
      <c r="K34" s="35" t="s">
        <v>80</v>
      </c>
      <c r="L34" s="35" t="s">
        <v>79</v>
      </c>
      <c r="M34" s="92"/>
      <c r="N34" s="105"/>
      <c r="O34" s="61"/>
      <c r="P34" s="90" t="s">
        <v>151</v>
      </c>
      <c r="Q34" s="89"/>
      <c r="R34" s="89"/>
      <c r="S34" s="89"/>
      <c r="T34" s="88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</row>
    <row r="35" spans="1:92" s="87" customFormat="1" ht="24.95" customHeight="1">
      <c r="A35" s="86" t="s">
        <v>150</v>
      </c>
      <c r="B35" s="86"/>
      <c r="C35" s="111">
        <f>SUM(D35:L35)</f>
        <v>2</v>
      </c>
      <c r="D35" s="79">
        <v>2</v>
      </c>
      <c r="E35" s="79">
        <v>0</v>
      </c>
      <c r="F35" s="79">
        <v>0</v>
      </c>
      <c r="G35" s="79">
        <v>0</v>
      </c>
      <c r="H35" s="79">
        <v>0</v>
      </c>
      <c r="I35" s="79">
        <v>0</v>
      </c>
      <c r="J35" s="79">
        <v>0</v>
      </c>
      <c r="K35" s="79">
        <v>0</v>
      </c>
      <c r="L35" s="79">
        <v>0</v>
      </c>
      <c r="M35" s="92"/>
      <c r="N35" s="105"/>
      <c r="O35" s="89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1"/>
      <c r="CC35" s="61"/>
      <c r="CD35" s="61"/>
      <c r="CE35" s="61"/>
      <c r="CF35" s="61"/>
      <c r="CG35" s="61"/>
      <c r="CH35" s="61"/>
      <c r="CI35" s="61"/>
      <c r="CJ35" s="61"/>
      <c r="CK35" s="61"/>
      <c r="CL35" s="61"/>
      <c r="CM35" s="61"/>
      <c r="CN35" s="61"/>
    </row>
    <row r="36" spans="1:92" s="87" customFormat="1" ht="24.95" customHeight="1">
      <c r="A36" s="86" t="s">
        <v>149</v>
      </c>
      <c r="B36" s="86"/>
      <c r="C36" s="111">
        <f>SUM(D36:L36)</f>
        <v>14</v>
      </c>
      <c r="D36" s="79">
        <v>8</v>
      </c>
      <c r="E36" s="79">
        <v>3</v>
      </c>
      <c r="F36" s="79">
        <v>0</v>
      </c>
      <c r="G36" s="79">
        <v>2</v>
      </c>
      <c r="H36" s="79">
        <v>0</v>
      </c>
      <c r="I36" s="79">
        <v>0</v>
      </c>
      <c r="J36" s="79">
        <v>1</v>
      </c>
      <c r="K36" s="79">
        <v>0</v>
      </c>
      <c r="L36" s="79">
        <v>0</v>
      </c>
      <c r="M36" s="92"/>
      <c r="N36" s="105"/>
      <c r="O36" s="89"/>
      <c r="P36" s="108" t="s">
        <v>148</v>
      </c>
      <c r="Q36" s="61"/>
      <c r="R36" s="61"/>
      <c r="S36" s="61"/>
      <c r="T36" s="107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1"/>
      <c r="BZ36" s="61"/>
      <c r="CA36" s="61"/>
      <c r="CB36" s="61"/>
      <c r="CC36" s="61"/>
      <c r="CD36" s="61"/>
      <c r="CE36" s="61"/>
      <c r="CF36" s="61"/>
      <c r="CG36" s="61"/>
      <c r="CH36" s="61"/>
      <c r="CI36" s="61"/>
      <c r="CJ36" s="61"/>
      <c r="CK36" s="61"/>
      <c r="CL36" s="61"/>
      <c r="CM36" s="61"/>
      <c r="CN36" s="61"/>
    </row>
    <row r="37" spans="1:92" s="87" customFormat="1" ht="24.95" customHeight="1">
      <c r="A37" s="110"/>
      <c r="B37" s="110"/>
      <c r="C37" s="109"/>
      <c r="D37" s="76"/>
      <c r="E37" s="76"/>
      <c r="F37" s="76"/>
      <c r="G37" s="76"/>
      <c r="H37" s="76"/>
      <c r="I37" s="76"/>
      <c r="J37" s="76"/>
      <c r="K37" s="76"/>
      <c r="L37" s="76"/>
      <c r="M37" s="92"/>
      <c r="N37" s="105"/>
      <c r="O37" s="61"/>
      <c r="P37" s="108" t="s">
        <v>147</v>
      </c>
      <c r="Q37" s="61"/>
      <c r="R37" s="61"/>
      <c r="S37" s="61"/>
      <c r="T37" s="107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</row>
    <row r="38" spans="1:92" s="66" customFormat="1" ht="18.95" customHeight="1">
      <c r="A38" s="99"/>
      <c r="B38" s="99"/>
      <c r="C38" s="106"/>
      <c r="D38" s="76"/>
      <c r="E38" s="76"/>
      <c r="F38" s="76"/>
      <c r="G38" s="76"/>
      <c r="H38" s="76"/>
      <c r="I38" s="76"/>
      <c r="J38" s="76"/>
      <c r="K38" s="76"/>
      <c r="L38" s="76"/>
      <c r="M38" s="83"/>
      <c r="N38" s="101"/>
      <c r="O38" s="61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</row>
    <row r="39" spans="1:92" s="66" customFormat="1" ht="18" customHeight="1">
      <c r="A39" s="72" t="s">
        <v>146</v>
      </c>
      <c r="B39" s="72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5"/>
      <c r="N39" s="94"/>
      <c r="O39" s="61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</row>
    <row r="40" spans="1:92" s="87" customFormat="1" ht="18" customHeight="1">
      <c r="A40" s="93"/>
      <c r="B40" s="93"/>
      <c r="C40" s="35" t="s">
        <v>114</v>
      </c>
      <c r="D40" s="35" t="s">
        <v>86</v>
      </c>
      <c r="E40" s="35" t="s">
        <v>85</v>
      </c>
      <c r="F40" s="35" t="s">
        <v>36</v>
      </c>
      <c r="G40" s="35" t="s">
        <v>84</v>
      </c>
      <c r="H40" s="35" t="s">
        <v>83</v>
      </c>
      <c r="I40" s="35" t="s">
        <v>82</v>
      </c>
      <c r="J40" s="35" t="s">
        <v>81</v>
      </c>
      <c r="K40" s="35" t="s">
        <v>80</v>
      </c>
      <c r="L40" s="35" t="s">
        <v>79</v>
      </c>
      <c r="M40" s="92"/>
      <c r="N40" s="105"/>
      <c r="O40" s="61"/>
      <c r="P40" s="90" t="s">
        <v>145</v>
      </c>
      <c r="Q40" s="89"/>
      <c r="R40" s="89"/>
      <c r="S40" s="89"/>
      <c r="T40" s="88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1"/>
      <c r="CD40" s="61"/>
      <c r="CE40" s="61"/>
      <c r="CF40" s="61"/>
      <c r="CG40" s="61"/>
      <c r="CH40" s="61"/>
      <c r="CI40" s="61"/>
      <c r="CJ40" s="61"/>
      <c r="CK40" s="61"/>
      <c r="CL40" s="61"/>
      <c r="CM40" s="61"/>
      <c r="CN40" s="61"/>
    </row>
    <row r="41" spans="1:92" s="66" customFormat="1" ht="18" customHeight="1">
      <c r="A41" s="102" t="s">
        <v>144</v>
      </c>
      <c r="B41" s="102"/>
      <c r="C41" s="85">
        <f>SUM(D41:L41)</f>
        <v>2</v>
      </c>
      <c r="D41" s="79">
        <v>1</v>
      </c>
      <c r="E41" s="79">
        <v>0</v>
      </c>
      <c r="F41" s="79">
        <v>0</v>
      </c>
      <c r="G41" s="79">
        <v>0</v>
      </c>
      <c r="H41" s="79">
        <v>0</v>
      </c>
      <c r="I41" s="79">
        <v>1</v>
      </c>
      <c r="J41" s="79">
        <v>0</v>
      </c>
      <c r="K41" s="79">
        <v>0</v>
      </c>
      <c r="L41" s="79">
        <v>0</v>
      </c>
      <c r="M41" s="83"/>
      <c r="N41" s="101"/>
      <c r="O41" s="61">
        <v>18</v>
      </c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</row>
    <row r="42" spans="1:92" s="66" customFormat="1" ht="18" customHeight="1">
      <c r="A42" s="102" t="s">
        <v>143</v>
      </c>
      <c r="B42" s="102"/>
      <c r="C42" s="85">
        <f>SUM(D42:L42)</f>
        <v>2</v>
      </c>
      <c r="D42" s="79">
        <v>1</v>
      </c>
      <c r="E42" s="79">
        <v>1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83"/>
      <c r="N42" s="101"/>
      <c r="O42" s="61">
        <v>19</v>
      </c>
      <c r="P42" s="104" t="s">
        <v>142</v>
      </c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</row>
    <row r="43" spans="1:92" s="66" customFormat="1" ht="18" customHeight="1">
      <c r="A43" s="102" t="s">
        <v>141</v>
      </c>
      <c r="B43" s="102"/>
      <c r="C43" s="85">
        <f>SUM(D43:L43)</f>
        <v>0</v>
      </c>
      <c r="D43" s="79">
        <v>0</v>
      </c>
      <c r="E43" s="79">
        <v>0</v>
      </c>
      <c r="F43" s="79">
        <v>0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83"/>
      <c r="N43" s="101"/>
      <c r="O43" s="61">
        <v>20</v>
      </c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</row>
    <row r="44" spans="1:92" s="66" customFormat="1" ht="18" customHeight="1">
      <c r="A44" s="102" t="s">
        <v>140</v>
      </c>
      <c r="B44" s="102"/>
      <c r="C44" s="85">
        <f>SUM(D44:L44)</f>
        <v>0</v>
      </c>
      <c r="D44" s="79">
        <v>0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83"/>
      <c r="N44" s="101"/>
      <c r="O44" s="61">
        <v>21</v>
      </c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</row>
    <row r="45" spans="1:92" s="66" customFormat="1" ht="18" customHeight="1">
      <c r="A45" s="103" t="s">
        <v>139</v>
      </c>
      <c r="B45" s="103"/>
      <c r="C45" s="85">
        <f>SUM(D45:L45)</f>
        <v>0</v>
      </c>
      <c r="D45" s="79">
        <v>0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83"/>
      <c r="N45" s="101"/>
      <c r="O45" s="61">
        <v>22</v>
      </c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</row>
    <row r="46" spans="1:92" s="66" customFormat="1" ht="18" customHeight="1">
      <c r="A46" s="102" t="s">
        <v>138</v>
      </c>
      <c r="B46" s="102"/>
      <c r="C46" s="85">
        <f>SUM(D46:L46)</f>
        <v>0</v>
      </c>
      <c r="D46" s="79">
        <v>0</v>
      </c>
      <c r="E46" s="79">
        <v>0</v>
      </c>
      <c r="F46" s="79">
        <v>0</v>
      </c>
      <c r="G46" s="79">
        <v>0</v>
      </c>
      <c r="H46" s="79">
        <v>0</v>
      </c>
      <c r="I46" s="79">
        <v>0</v>
      </c>
      <c r="J46" s="79">
        <v>0</v>
      </c>
      <c r="K46" s="79">
        <v>0</v>
      </c>
      <c r="L46" s="79">
        <v>0</v>
      </c>
      <c r="M46" s="83"/>
      <c r="N46" s="101"/>
      <c r="O46" s="61">
        <v>23</v>
      </c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</row>
    <row r="47" spans="1:92" s="66" customFormat="1" ht="18" customHeight="1">
      <c r="A47" s="102" t="s">
        <v>137</v>
      </c>
      <c r="B47" s="102"/>
      <c r="C47" s="85">
        <f>SUM(D47:L47)</f>
        <v>0</v>
      </c>
      <c r="D47" s="79">
        <v>0</v>
      </c>
      <c r="E47" s="79">
        <v>0</v>
      </c>
      <c r="F47" s="79">
        <v>0</v>
      </c>
      <c r="G47" s="79">
        <v>0</v>
      </c>
      <c r="H47" s="79">
        <v>0</v>
      </c>
      <c r="I47" s="79">
        <v>0</v>
      </c>
      <c r="J47" s="79">
        <v>0</v>
      </c>
      <c r="K47" s="79">
        <v>0</v>
      </c>
      <c r="L47" s="79">
        <v>0</v>
      </c>
      <c r="M47" s="83"/>
      <c r="N47" s="101"/>
      <c r="O47" s="61">
        <v>24</v>
      </c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</row>
    <row r="48" spans="1:92" s="66" customFormat="1" ht="18" customHeight="1">
      <c r="A48" s="102" t="s">
        <v>136</v>
      </c>
      <c r="B48" s="102"/>
      <c r="C48" s="85">
        <f>SUM(D48:L48)</f>
        <v>0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83"/>
      <c r="N48" s="101"/>
      <c r="O48" s="61">
        <v>25</v>
      </c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</row>
    <row r="49" spans="1:92" s="66" customFormat="1" ht="18" customHeight="1">
      <c r="A49" s="102" t="s">
        <v>135</v>
      </c>
      <c r="B49" s="102"/>
      <c r="C49" s="85">
        <f>SUM(D49:L49)</f>
        <v>0</v>
      </c>
      <c r="D49" s="79">
        <v>0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83"/>
      <c r="N49" s="101"/>
      <c r="O49" s="61">
        <v>26</v>
      </c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</row>
    <row r="50" spans="1:92" s="66" customFormat="1" ht="18" customHeight="1">
      <c r="A50" s="102" t="s">
        <v>134</v>
      </c>
      <c r="B50" s="102"/>
      <c r="C50" s="85">
        <f>SUM(D50:L50)</f>
        <v>1</v>
      </c>
      <c r="D50" s="79">
        <v>0</v>
      </c>
      <c r="E50" s="79">
        <v>1</v>
      </c>
      <c r="F50" s="79">
        <v>0</v>
      </c>
      <c r="G50" s="79">
        <v>0</v>
      </c>
      <c r="H50" s="79">
        <v>0</v>
      </c>
      <c r="I50" s="79">
        <v>0</v>
      </c>
      <c r="J50" s="79">
        <v>0</v>
      </c>
      <c r="K50" s="79">
        <v>0</v>
      </c>
      <c r="L50" s="79">
        <v>0</v>
      </c>
      <c r="M50" s="83"/>
      <c r="N50" s="101"/>
      <c r="O50" s="61">
        <v>27</v>
      </c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</row>
    <row r="51" spans="1:92" s="66" customFormat="1" ht="18" customHeight="1">
      <c r="A51" s="102" t="s">
        <v>133</v>
      </c>
      <c r="B51" s="102"/>
      <c r="C51" s="85">
        <f>SUM(D51:L51)</f>
        <v>1</v>
      </c>
      <c r="D51" s="79">
        <v>1</v>
      </c>
      <c r="E51" s="79">
        <v>0</v>
      </c>
      <c r="F51" s="79">
        <v>0</v>
      </c>
      <c r="G51" s="79">
        <v>0</v>
      </c>
      <c r="H51" s="79">
        <v>0</v>
      </c>
      <c r="I51" s="79">
        <v>0</v>
      </c>
      <c r="J51" s="79">
        <v>0</v>
      </c>
      <c r="K51" s="79">
        <v>0</v>
      </c>
      <c r="L51" s="79">
        <v>0</v>
      </c>
      <c r="M51" s="83"/>
      <c r="N51" s="101"/>
      <c r="O51" s="61">
        <v>28</v>
      </c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</row>
    <row r="52" spans="1:92" s="66" customFormat="1" ht="18" customHeight="1">
      <c r="A52" s="102" t="s">
        <v>132</v>
      </c>
      <c r="B52" s="102"/>
      <c r="C52" s="85">
        <f>SUM(D52:L52)</f>
        <v>1</v>
      </c>
      <c r="D52" s="79">
        <v>1</v>
      </c>
      <c r="E52" s="79">
        <v>0</v>
      </c>
      <c r="F52" s="79">
        <v>0</v>
      </c>
      <c r="G52" s="79">
        <v>0</v>
      </c>
      <c r="H52" s="79">
        <v>0</v>
      </c>
      <c r="I52" s="79">
        <v>0</v>
      </c>
      <c r="J52" s="79">
        <v>0</v>
      </c>
      <c r="K52" s="79">
        <v>0</v>
      </c>
      <c r="L52" s="79">
        <v>0</v>
      </c>
      <c r="M52" s="83"/>
      <c r="N52" s="101"/>
      <c r="O52" s="61">
        <v>29</v>
      </c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59"/>
      <c r="CL52" s="59"/>
      <c r="CM52" s="59"/>
      <c r="CN52" s="59"/>
    </row>
    <row r="53" spans="1:92" s="66" customFormat="1" ht="18" customHeight="1">
      <c r="A53" s="102" t="s">
        <v>131</v>
      </c>
      <c r="B53" s="102"/>
      <c r="C53" s="85">
        <f>SUM(D53:L53)</f>
        <v>1</v>
      </c>
      <c r="D53" s="79">
        <v>1</v>
      </c>
      <c r="E53" s="79">
        <v>0</v>
      </c>
      <c r="F53" s="79">
        <v>0</v>
      </c>
      <c r="G53" s="79">
        <v>0</v>
      </c>
      <c r="H53" s="79">
        <v>0</v>
      </c>
      <c r="I53" s="79">
        <v>0</v>
      </c>
      <c r="J53" s="79">
        <v>0</v>
      </c>
      <c r="K53" s="79">
        <v>0</v>
      </c>
      <c r="L53" s="79">
        <v>0</v>
      </c>
      <c r="M53" s="83"/>
      <c r="N53" s="101"/>
      <c r="O53" s="61">
        <v>30</v>
      </c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</row>
    <row r="54" spans="1:92" s="66" customFormat="1" ht="18" customHeight="1">
      <c r="A54" s="102" t="s">
        <v>130</v>
      </c>
      <c r="B54" s="102"/>
      <c r="C54" s="85">
        <f>SUM(D54:L54)</f>
        <v>2</v>
      </c>
      <c r="D54" s="79">
        <v>1</v>
      </c>
      <c r="E54" s="79">
        <v>0</v>
      </c>
      <c r="F54" s="79">
        <v>0</v>
      </c>
      <c r="G54" s="79">
        <v>0</v>
      </c>
      <c r="H54" s="79">
        <v>0</v>
      </c>
      <c r="I54" s="79">
        <v>0</v>
      </c>
      <c r="J54" s="79">
        <v>0</v>
      </c>
      <c r="K54" s="79">
        <v>0</v>
      </c>
      <c r="L54" s="79">
        <v>1</v>
      </c>
      <c r="M54" s="83"/>
      <c r="N54" s="101"/>
      <c r="O54" s="61">
        <v>31</v>
      </c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</row>
    <row r="55" spans="1:92" s="66" customFormat="1" ht="18" customHeight="1">
      <c r="A55" s="102" t="s">
        <v>129</v>
      </c>
      <c r="B55" s="102"/>
      <c r="C55" s="85">
        <f>SUM(D55:L55)</f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83"/>
      <c r="N55" s="101"/>
      <c r="O55" s="61">
        <v>32</v>
      </c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</row>
    <row r="56" spans="1:92" s="66" customFormat="1" ht="18" customHeight="1">
      <c r="A56" s="102" t="s">
        <v>128</v>
      </c>
      <c r="B56" s="102"/>
      <c r="C56" s="85">
        <f>SUM(D56:L56)</f>
        <v>2</v>
      </c>
      <c r="D56" s="79">
        <v>1</v>
      </c>
      <c r="E56" s="79">
        <v>1</v>
      </c>
      <c r="F56" s="79">
        <v>0</v>
      </c>
      <c r="G56" s="79">
        <v>0</v>
      </c>
      <c r="H56" s="79">
        <v>0</v>
      </c>
      <c r="I56" s="79">
        <v>0</v>
      </c>
      <c r="J56" s="79">
        <v>0</v>
      </c>
      <c r="K56" s="79">
        <v>0</v>
      </c>
      <c r="L56" s="79">
        <v>0</v>
      </c>
      <c r="M56" s="83"/>
      <c r="N56" s="101"/>
      <c r="O56" s="61">
        <v>33</v>
      </c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</row>
    <row r="57" spans="1:92" s="66" customFormat="1" ht="18" customHeight="1">
      <c r="A57" s="102" t="s">
        <v>127</v>
      </c>
      <c r="B57" s="102"/>
      <c r="C57" s="85">
        <f>SUM(D57:L57)</f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83"/>
      <c r="N57" s="101"/>
      <c r="O57" s="61">
        <v>34</v>
      </c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59"/>
      <c r="CB57" s="59"/>
      <c r="CC57" s="59"/>
      <c r="CD57" s="59"/>
      <c r="CE57" s="59"/>
      <c r="CF57" s="59"/>
      <c r="CG57" s="59"/>
      <c r="CH57" s="59"/>
      <c r="CI57" s="59"/>
      <c r="CJ57" s="59"/>
      <c r="CK57" s="59"/>
      <c r="CL57" s="59"/>
      <c r="CM57" s="59"/>
      <c r="CN57" s="59"/>
    </row>
    <row r="58" spans="1:92" s="66" customFormat="1" ht="18" customHeight="1">
      <c r="A58" s="102" t="s">
        <v>126</v>
      </c>
      <c r="B58" s="102"/>
      <c r="C58" s="85">
        <f>SUM(D58:L58)</f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83"/>
      <c r="N58" s="101"/>
      <c r="O58" s="61">
        <v>35</v>
      </c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</row>
    <row r="59" spans="1:92" s="66" customFormat="1" ht="18" customHeight="1">
      <c r="A59" s="102" t="s">
        <v>125</v>
      </c>
      <c r="B59" s="102"/>
      <c r="C59" s="85">
        <f>SUM(D59:L59)</f>
        <v>36</v>
      </c>
      <c r="D59" s="79">
        <v>9</v>
      </c>
      <c r="E59" s="79">
        <v>2</v>
      </c>
      <c r="F59" s="79">
        <v>0</v>
      </c>
      <c r="G59" s="79">
        <v>15</v>
      </c>
      <c r="H59" s="79">
        <v>5</v>
      </c>
      <c r="I59" s="79">
        <v>2</v>
      </c>
      <c r="J59" s="79">
        <v>2</v>
      </c>
      <c r="K59" s="79">
        <v>0</v>
      </c>
      <c r="L59" s="79">
        <v>1</v>
      </c>
      <c r="M59" s="83"/>
      <c r="N59" s="101"/>
      <c r="O59" s="61">
        <v>36</v>
      </c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9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59"/>
      <c r="CA59" s="59"/>
      <c r="CB59" s="59"/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</row>
    <row r="60" spans="1:92" s="66" customFormat="1" ht="18" customHeight="1">
      <c r="A60" s="102" t="s">
        <v>124</v>
      </c>
      <c r="B60" s="102"/>
      <c r="C60" s="85">
        <f>SUM(D60:L60)</f>
        <v>0</v>
      </c>
      <c r="D60" s="79">
        <v>0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83"/>
      <c r="N60" s="101"/>
      <c r="O60" s="61">
        <v>37</v>
      </c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</row>
    <row r="61" spans="1:92" s="66" customFormat="1" ht="18" customHeight="1">
      <c r="A61" s="102" t="s">
        <v>123</v>
      </c>
      <c r="B61" s="102"/>
      <c r="C61" s="85">
        <f>SUM(D61:L61)</f>
        <v>1</v>
      </c>
      <c r="D61" s="79">
        <v>1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0</v>
      </c>
      <c r="L61" s="79">
        <v>0</v>
      </c>
      <c r="M61" s="83"/>
      <c r="N61" s="101"/>
      <c r="O61" s="61">
        <v>38</v>
      </c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</row>
    <row r="62" spans="1:92" s="66" customFormat="1" ht="18" customHeight="1">
      <c r="A62" s="102" t="s">
        <v>122</v>
      </c>
      <c r="B62" s="102"/>
      <c r="C62" s="85">
        <f>SUM(D62:L62)</f>
        <v>1</v>
      </c>
      <c r="D62" s="79">
        <v>1</v>
      </c>
      <c r="E62" s="79">
        <v>0</v>
      </c>
      <c r="F62" s="79">
        <v>0</v>
      </c>
      <c r="G62" s="79">
        <v>0</v>
      </c>
      <c r="H62" s="79">
        <v>0</v>
      </c>
      <c r="I62" s="79">
        <v>0</v>
      </c>
      <c r="J62" s="79">
        <v>0</v>
      </c>
      <c r="K62" s="79">
        <v>0</v>
      </c>
      <c r="L62" s="79">
        <v>0</v>
      </c>
      <c r="M62" s="83"/>
      <c r="N62" s="101"/>
      <c r="O62" s="61">
        <v>39</v>
      </c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59"/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</row>
    <row r="63" spans="1:92" s="66" customFormat="1" ht="18" customHeight="1">
      <c r="A63" s="102" t="s">
        <v>121</v>
      </c>
      <c r="B63" s="102"/>
      <c r="C63" s="85">
        <f>SUM(D63:L63)</f>
        <v>0</v>
      </c>
      <c r="D63" s="79">
        <v>0</v>
      </c>
      <c r="E63" s="79">
        <v>0</v>
      </c>
      <c r="F63" s="79">
        <v>0</v>
      </c>
      <c r="G63" s="79">
        <v>0</v>
      </c>
      <c r="H63" s="79">
        <v>0</v>
      </c>
      <c r="I63" s="79">
        <v>0</v>
      </c>
      <c r="J63" s="79">
        <v>0</v>
      </c>
      <c r="K63" s="79">
        <v>0</v>
      </c>
      <c r="L63" s="79">
        <v>0</v>
      </c>
      <c r="M63" s="83"/>
      <c r="N63" s="101"/>
      <c r="O63" s="61">
        <v>40</v>
      </c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</row>
    <row r="64" spans="1:92" s="66" customFormat="1" ht="18" customHeight="1">
      <c r="A64" s="102" t="s">
        <v>120</v>
      </c>
      <c r="B64" s="102"/>
      <c r="C64" s="85">
        <f>SUM(D64:L64)</f>
        <v>0</v>
      </c>
      <c r="D64" s="79">
        <v>0</v>
      </c>
      <c r="E64" s="79">
        <v>0</v>
      </c>
      <c r="F64" s="79">
        <v>0</v>
      </c>
      <c r="G64" s="79">
        <v>0</v>
      </c>
      <c r="H64" s="79">
        <v>0</v>
      </c>
      <c r="I64" s="79">
        <v>0</v>
      </c>
      <c r="J64" s="79">
        <v>0</v>
      </c>
      <c r="K64" s="79">
        <v>0</v>
      </c>
      <c r="L64" s="79">
        <v>0</v>
      </c>
      <c r="M64" s="83"/>
      <c r="N64" s="101"/>
      <c r="O64" s="61">
        <v>41</v>
      </c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</row>
    <row r="65" spans="1:92" s="66" customFormat="1" ht="18" customHeight="1">
      <c r="A65" s="102" t="s">
        <v>119</v>
      </c>
      <c r="B65" s="102"/>
      <c r="C65" s="85">
        <f>SUM(D65:L65)</f>
        <v>1</v>
      </c>
      <c r="D65" s="79">
        <v>1</v>
      </c>
      <c r="E65" s="79">
        <v>0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83"/>
      <c r="N65" s="101"/>
      <c r="O65" s="61">
        <v>42</v>
      </c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</row>
    <row r="66" spans="1:92" s="66" customFormat="1" ht="18" customHeight="1">
      <c r="A66" s="102" t="s">
        <v>118</v>
      </c>
      <c r="B66" s="102"/>
      <c r="C66" s="85">
        <f>SUM(D66:L66)</f>
        <v>1</v>
      </c>
      <c r="D66" s="79">
        <v>1</v>
      </c>
      <c r="E66" s="79">
        <v>0</v>
      </c>
      <c r="F66" s="79">
        <v>0</v>
      </c>
      <c r="G66" s="79">
        <v>0</v>
      </c>
      <c r="H66" s="79">
        <v>0</v>
      </c>
      <c r="I66" s="79">
        <v>0</v>
      </c>
      <c r="J66" s="79">
        <v>0</v>
      </c>
      <c r="K66" s="79">
        <v>0</v>
      </c>
      <c r="L66" s="79">
        <v>0</v>
      </c>
      <c r="M66" s="83"/>
      <c r="N66" s="101"/>
      <c r="O66" s="61">
        <v>43</v>
      </c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</row>
    <row r="67" spans="1:92" s="66" customFormat="1" ht="18" customHeight="1">
      <c r="A67" s="102" t="s">
        <v>16</v>
      </c>
      <c r="B67" s="102"/>
      <c r="C67" s="85">
        <f>SUM(D67:L67)</f>
        <v>15</v>
      </c>
      <c r="D67" s="79">
        <v>8</v>
      </c>
      <c r="E67" s="79">
        <v>0</v>
      </c>
      <c r="F67" s="79">
        <v>0</v>
      </c>
      <c r="G67" s="79">
        <v>2</v>
      </c>
      <c r="H67" s="79">
        <v>0</v>
      </c>
      <c r="I67" s="79">
        <v>1</v>
      </c>
      <c r="J67" s="79">
        <v>3</v>
      </c>
      <c r="K67" s="79">
        <v>1</v>
      </c>
      <c r="L67" s="79">
        <v>0</v>
      </c>
      <c r="M67" s="83"/>
      <c r="N67" s="101"/>
      <c r="O67" s="61">
        <v>44</v>
      </c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59"/>
      <c r="CB67" s="59"/>
      <c r="CC67" s="59"/>
      <c r="CD67" s="59"/>
      <c r="CE67" s="59"/>
      <c r="CF67" s="59"/>
      <c r="CG67" s="59"/>
      <c r="CH67" s="59"/>
      <c r="CI67" s="59"/>
      <c r="CJ67" s="59"/>
      <c r="CK67" s="59"/>
      <c r="CL67" s="59"/>
      <c r="CM67" s="59"/>
      <c r="CN67" s="59"/>
    </row>
    <row r="68" spans="1:92" s="66" customFormat="1" ht="18" customHeight="1">
      <c r="A68" s="102" t="s">
        <v>117</v>
      </c>
      <c r="B68" s="102"/>
      <c r="C68" s="85">
        <f>SUM(D68:L68)</f>
        <v>8</v>
      </c>
      <c r="D68" s="79">
        <v>6</v>
      </c>
      <c r="E68" s="79">
        <v>2</v>
      </c>
      <c r="F68" s="79">
        <v>0</v>
      </c>
      <c r="G68" s="79">
        <v>0</v>
      </c>
      <c r="H68" s="79">
        <v>0</v>
      </c>
      <c r="I68" s="79">
        <v>0</v>
      </c>
      <c r="J68" s="79">
        <v>0</v>
      </c>
      <c r="K68" s="79">
        <v>0</v>
      </c>
      <c r="L68" s="79">
        <v>0</v>
      </c>
      <c r="M68" s="83"/>
      <c r="N68" s="101"/>
      <c r="O68" s="61">
        <v>45</v>
      </c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59"/>
      <c r="BI68" s="59"/>
      <c r="BJ68" s="59"/>
      <c r="BK68" s="59"/>
      <c r="BL68" s="59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59"/>
      <c r="BY68" s="59"/>
      <c r="BZ68" s="59"/>
      <c r="CA68" s="59"/>
      <c r="CB68" s="59"/>
      <c r="CC68" s="59"/>
      <c r="CD68" s="59"/>
      <c r="CE68" s="59"/>
      <c r="CF68" s="59"/>
      <c r="CG68" s="59"/>
      <c r="CH68" s="59"/>
      <c r="CI68" s="59"/>
      <c r="CJ68" s="59"/>
      <c r="CK68" s="59"/>
      <c r="CL68" s="59"/>
      <c r="CM68" s="59"/>
      <c r="CN68" s="59"/>
    </row>
    <row r="69" spans="1:92" s="66" customFormat="1" ht="18" customHeight="1">
      <c r="A69" s="100" t="s">
        <v>116</v>
      </c>
      <c r="B69" s="100"/>
      <c r="C69" s="85">
        <f>SUM(D69:L69)</f>
        <v>75</v>
      </c>
      <c r="D69" s="85">
        <f>SUM(D41:D68)</f>
        <v>34</v>
      </c>
      <c r="E69" s="85">
        <f>SUM(E41:E68)</f>
        <v>7</v>
      </c>
      <c r="F69" s="85">
        <f>SUM(F41:F68)</f>
        <v>0</v>
      </c>
      <c r="G69" s="85">
        <f>SUM(G41:G68)</f>
        <v>17</v>
      </c>
      <c r="H69" s="85">
        <f>SUM(H41:H68)</f>
        <v>5</v>
      </c>
      <c r="I69" s="85">
        <f>SUM(I41:I68)</f>
        <v>4</v>
      </c>
      <c r="J69" s="85">
        <f>SUM(J41:J68)</f>
        <v>5</v>
      </c>
      <c r="K69" s="85">
        <f>SUM(K41:K68)</f>
        <v>1</v>
      </c>
      <c r="L69" s="85">
        <f>SUM(L41:L68)</f>
        <v>2</v>
      </c>
      <c r="M69" s="95"/>
      <c r="N69" s="94"/>
      <c r="O69" s="61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9"/>
      <c r="AS69" s="59"/>
      <c r="AT69" s="59"/>
      <c r="AU69" s="59"/>
      <c r="AV69" s="59"/>
      <c r="AW69" s="59"/>
      <c r="AX69" s="59"/>
      <c r="AY69" s="59"/>
      <c r="AZ69" s="59"/>
      <c r="BA69" s="59"/>
      <c r="BB69" s="59"/>
      <c r="BC69" s="59"/>
      <c r="BD69" s="59"/>
      <c r="BE69" s="59"/>
      <c r="BF69" s="59"/>
      <c r="BG69" s="59"/>
      <c r="BH69" s="59"/>
      <c r="BI69" s="59"/>
      <c r="BJ69" s="59"/>
      <c r="BK69" s="59"/>
      <c r="BL69" s="59"/>
      <c r="BM69" s="59"/>
      <c r="BN69" s="59"/>
      <c r="BO69" s="59"/>
      <c r="BP69" s="59"/>
      <c r="BQ69" s="59"/>
      <c r="BR69" s="59"/>
      <c r="BS69" s="59"/>
      <c r="BT69" s="59"/>
      <c r="BU69" s="59"/>
      <c r="BV69" s="59"/>
      <c r="BW69" s="59"/>
      <c r="BX69" s="59"/>
      <c r="BY69" s="59"/>
      <c r="BZ69" s="59"/>
      <c r="CA69" s="59"/>
      <c r="CB69" s="59"/>
      <c r="CC69" s="59"/>
      <c r="CD69" s="59"/>
      <c r="CE69" s="59"/>
      <c r="CF69" s="59"/>
      <c r="CG69" s="59"/>
      <c r="CH69" s="59"/>
      <c r="CI69" s="59"/>
      <c r="CJ69" s="59"/>
      <c r="CK69" s="59"/>
      <c r="CL69" s="59"/>
      <c r="CM69" s="59"/>
      <c r="CN69" s="59"/>
    </row>
    <row r="70" spans="1:92" s="66" customFormat="1">
      <c r="A70" s="70"/>
      <c r="B70" s="70"/>
      <c r="M70" s="94"/>
      <c r="N70" s="94"/>
      <c r="O70" s="75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9"/>
      <c r="BF70" s="59"/>
      <c r="BG70" s="59"/>
      <c r="BH70" s="59"/>
      <c r="BI70" s="59"/>
      <c r="BJ70" s="59"/>
      <c r="BK70" s="59"/>
      <c r="BL70" s="59"/>
      <c r="BM70" s="59"/>
      <c r="BN70" s="59"/>
      <c r="BO70" s="59"/>
      <c r="BP70" s="59"/>
      <c r="BQ70" s="59"/>
      <c r="BR70" s="59"/>
      <c r="BS70" s="59"/>
      <c r="BT70" s="59"/>
      <c r="BU70" s="59"/>
      <c r="BV70" s="59"/>
      <c r="BW70" s="59"/>
      <c r="BX70" s="59"/>
      <c r="BY70" s="59"/>
      <c r="BZ70" s="59"/>
      <c r="CA70" s="59"/>
      <c r="CB70" s="59"/>
      <c r="CC70" s="59"/>
      <c r="CD70" s="59"/>
      <c r="CE70" s="59"/>
      <c r="CF70" s="59"/>
      <c r="CG70" s="59"/>
      <c r="CH70" s="59"/>
      <c r="CI70" s="59"/>
      <c r="CJ70" s="59"/>
      <c r="CK70" s="59"/>
      <c r="CL70" s="59"/>
      <c r="CM70" s="59"/>
      <c r="CN70" s="59"/>
    </row>
    <row r="71" spans="1:92" s="66" customFormat="1">
      <c r="A71" s="70"/>
      <c r="B71" s="70"/>
      <c r="M71" s="94"/>
      <c r="N71" s="94"/>
      <c r="O71" s="75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9"/>
      <c r="BF71" s="59"/>
      <c r="BG71" s="59"/>
      <c r="BH71" s="59"/>
      <c r="BI71" s="59"/>
      <c r="BJ71" s="59"/>
      <c r="BK71" s="59"/>
      <c r="BL71" s="59"/>
      <c r="BM71" s="59"/>
      <c r="BN71" s="59"/>
      <c r="BO71" s="59"/>
      <c r="BP71" s="59"/>
      <c r="BQ71" s="59"/>
      <c r="BR71" s="59"/>
      <c r="BS71" s="59"/>
      <c r="BT71" s="59"/>
      <c r="BU71" s="59"/>
      <c r="BV71" s="59"/>
      <c r="BW71" s="59"/>
      <c r="BX71" s="59"/>
      <c r="BY71" s="59"/>
      <c r="BZ71" s="59"/>
      <c r="CA71" s="59"/>
      <c r="CB71" s="59"/>
      <c r="CC71" s="59"/>
      <c r="CD71" s="59"/>
      <c r="CE71" s="59"/>
      <c r="CF71" s="59"/>
      <c r="CG71" s="59"/>
      <c r="CH71" s="59"/>
      <c r="CI71" s="59"/>
      <c r="CJ71" s="59"/>
      <c r="CK71" s="59"/>
      <c r="CL71" s="59"/>
      <c r="CM71" s="59"/>
      <c r="CN71" s="59"/>
    </row>
    <row r="72" spans="1:92" s="66" customFormat="1" ht="18" customHeight="1">
      <c r="A72" s="99"/>
      <c r="B72" s="70"/>
      <c r="M72" s="94"/>
      <c r="N72" s="94"/>
      <c r="O72" s="75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9"/>
      <c r="BF72" s="59"/>
      <c r="BG72" s="59"/>
      <c r="BH72" s="59"/>
      <c r="BI72" s="59"/>
      <c r="BJ72" s="59"/>
      <c r="BK72" s="59"/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59"/>
      <c r="CB72" s="59"/>
      <c r="CC72" s="59"/>
      <c r="CD72" s="59"/>
      <c r="CE72" s="59"/>
      <c r="CF72" s="59"/>
      <c r="CG72" s="59"/>
      <c r="CH72" s="59"/>
      <c r="CI72" s="59"/>
      <c r="CJ72" s="59"/>
      <c r="CK72" s="59"/>
      <c r="CL72" s="59"/>
      <c r="CM72" s="59"/>
      <c r="CN72" s="59"/>
    </row>
    <row r="73" spans="1:92" s="66" customFormat="1" ht="18" customHeight="1">
      <c r="A73" s="98" t="s">
        <v>115</v>
      </c>
      <c r="B73" s="98"/>
      <c r="C73" s="97"/>
      <c r="D73" s="97"/>
      <c r="E73" s="97"/>
      <c r="F73" s="96"/>
      <c r="G73" s="96"/>
      <c r="H73" s="96"/>
      <c r="I73" s="96"/>
      <c r="J73" s="96"/>
      <c r="K73" s="96"/>
      <c r="L73" s="96"/>
      <c r="M73" s="95"/>
      <c r="N73" s="94"/>
      <c r="O73" s="61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59"/>
      <c r="CB73" s="59"/>
      <c r="CC73" s="59"/>
      <c r="CD73" s="59"/>
      <c r="CE73" s="59"/>
      <c r="CF73" s="59"/>
      <c r="CG73" s="59"/>
      <c r="CH73" s="59"/>
      <c r="CI73" s="59"/>
      <c r="CJ73" s="59"/>
      <c r="CK73" s="59"/>
      <c r="CL73" s="59"/>
      <c r="CM73" s="59"/>
      <c r="CN73" s="59"/>
    </row>
    <row r="74" spans="1:92" s="87" customFormat="1" ht="18" customHeight="1">
      <c r="A74" s="93"/>
      <c r="B74" s="93"/>
      <c r="C74" s="35" t="s">
        <v>114</v>
      </c>
      <c r="D74" s="35" t="s">
        <v>86</v>
      </c>
      <c r="E74" s="35" t="s">
        <v>85</v>
      </c>
      <c r="F74" s="35" t="s">
        <v>36</v>
      </c>
      <c r="G74" s="35" t="s">
        <v>84</v>
      </c>
      <c r="H74" s="35" t="s">
        <v>83</v>
      </c>
      <c r="I74" s="35" t="s">
        <v>82</v>
      </c>
      <c r="J74" s="35" t="s">
        <v>81</v>
      </c>
      <c r="K74" s="35" t="s">
        <v>80</v>
      </c>
      <c r="L74" s="35" t="s">
        <v>79</v>
      </c>
      <c r="M74" s="92"/>
      <c r="N74" s="91"/>
      <c r="O74" s="89"/>
      <c r="P74" s="90" t="s">
        <v>113</v>
      </c>
      <c r="Q74" s="89"/>
      <c r="R74" s="89"/>
      <c r="S74" s="89"/>
      <c r="T74" s="88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1"/>
      <c r="CD74" s="61"/>
      <c r="CE74" s="61"/>
      <c r="CF74" s="61"/>
      <c r="CG74" s="61"/>
      <c r="CH74" s="61"/>
      <c r="CI74" s="61"/>
      <c r="CJ74" s="61"/>
      <c r="CK74" s="61"/>
      <c r="CL74" s="61"/>
      <c r="CM74" s="61"/>
      <c r="CN74" s="61"/>
    </row>
    <row r="75" spans="1:92" s="66" customFormat="1" ht="29.25" customHeight="1">
      <c r="A75" s="86" t="s">
        <v>112</v>
      </c>
      <c r="B75" s="86"/>
      <c r="C75" s="85">
        <f>SUM(D75:L75)</f>
        <v>15</v>
      </c>
      <c r="D75" s="79">
        <v>12</v>
      </c>
      <c r="E75" s="79">
        <v>2</v>
      </c>
      <c r="F75" s="79">
        <v>0</v>
      </c>
      <c r="G75" s="79">
        <v>0</v>
      </c>
      <c r="H75" s="79">
        <v>0</v>
      </c>
      <c r="I75" s="79">
        <v>0</v>
      </c>
      <c r="J75" s="79">
        <v>1</v>
      </c>
      <c r="K75" s="79">
        <v>0</v>
      </c>
      <c r="L75" s="79">
        <v>0</v>
      </c>
      <c r="M75" s="83"/>
      <c r="N75" s="83"/>
      <c r="O75" s="61">
        <v>46</v>
      </c>
      <c r="P75" s="65" t="s">
        <v>111</v>
      </c>
      <c r="Q75" s="60"/>
      <c r="R75" s="60"/>
      <c r="S75" s="60"/>
      <c r="T75" s="29" t="s">
        <v>110</v>
      </c>
      <c r="U75" s="29" t="s">
        <v>109</v>
      </c>
      <c r="V75" s="29" t="s">
        <v>108</v>
      </c>
      <c r="W75" s="29"/>
      <c r="X75" s="29"/>
      <c r="Y75" s="29"/>
      <c r="Z75" s="29"/>
      <c r="AA75" s="29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9"/>
      <c r="BF75" s="59"/>
      <c r="BG75" s="59"/>
      <c r="BH75" s="59"/>
      <c r="BI75" s="59"/>
      <c r="BJ75" s="59"/>
      <c r="BK75" s="59"/>
      <c r="BL75" s="59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</row>
    <row r="76" spans="1:92" s="66" customFormat="1" ht="18" customHeight="1">
      <c r="A76" s="84" t="s">
        <v>107</v>
      </c>
      <c r="B76" s="84"/>
      <c r="C76" s="85">
        <f>SUM(D76:L76)</f>
        <v>1</v>
      </c>
      <c r="D76" s="79">
        <v>1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83"/>
      <c r="N76" s="83"/>
      <c r="O76" s="61">
        <v>47</v>
      </c>
      <c r="P76" s="60"/>
      <c r="Q76" s="60"/>
      <c r="R76" s="60"/>
      <c r="S76" s="60"/>
      <c r="T76" s="29" t="s">
        <v>106</v>
      </c>
      <c r="U76" s="29" t="s">
        <v>105</v>
      </c>
      <c r="V76" s="29" t="s">
        <v>104</v>
      </c>
      <c r="W76" s="29"/>
      <c r="X76" s="29"/>
      <c r="Y76" s="29"/>
      <c r="Z76" s="29"/>
      <c r="AA76" s="29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</row>
    <row r="77" spans="1:92" s="66" customFormat="1" ht="18" customHeight="1">
      <c r="A77" s="84" t="s">
        <v>103</v>
      </c>
      <c r="B77" s="84"/>
      <c r="C77" s="80">
        <f>SUM(D77:L77)</f>
        <v>1</v>
      </c>
      <c r="D77" s="79">
        <v>1</v>
      </c>
      <c r="E77" s="79">
        <v>0</v>
      </c>
      <c r="F77" s="79">
        <v>0</v>
      </c>
      <c r="G77" s="79">
        <v>0</v>
      </c>
      <c r="H77" s="79">
        <v>0</v>
      </c>
      <c r="I77" s="79">
        <v>0</v>
      </c>
      <c r="J77" s="79">
        <v>0</v>
      </c>
      <c r="K77" s="79">
        <v>0</v>
      </c>
      <c r="L77" s="79">
        <v>0</v>
      </c>
      <c r="M77" s="83"/>
      <c r="N77" s="83"/>
      <c r="O77" s="75">
        <v>48</v>
      </c>
      <c r="P77" s="60"/>
      <c r="Q77" s="60"/>
      <c r="R77" s="60"/>
      <c r="S77" s="60"/>
      <c r="T77" s="29" t="s">
        <v>102</v>
      </c>
      <c r="U77" s="29" t="s">
        <v>101</v>
      </c>
      <c r="V77" s="29" t="s">
        <v>100</v>
      </c>
      <c r="W77" s="29"/>
      <c r="X77" s="29"/>
      <c r="Y77" s="29"/>
      <c r="Z77" s="29"/>
      <c r="AA77" s="29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9"/>
      <c r="BF77" s="59"/>
      <c r="BG77" s="59"/>
      <c r="BH77" s="59"/>
      <c r="BI77" s="59"/>
      <c r="BJ77" s="59"/>
      <c r="BK77" s="59"/>
      <c r="BL77" s="59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</row>
    <row r="78" spans="1:92" s="66" customFormat="1" ht="18" customHeight="1">
      <c r="A78" s="84" t="s">
        <v>99</v>
      </c>
      <c r="B78" s="84"/>
      <c r="C78" s="80">
        <f>SUM(D78:L78)</f>
        <v>10</v>
      </c>
      <c r="D78" s="79">
        <v>8</v>
      </c>
      <c r="E78" s="79">
        <v>2</v>
      </c>
      <c r="F78" s="79">
        <v>0</v>
      </c>
      <c r="G78" s="79">
        <v>0</v>
      </c>
      <c r="H78" s="79">
        <v>0</v>
      </c>
      <c r="I78" s="79">
        <v>0</v>
      </c>
      <c r="J78" s="79">
        <v>0</v>
      </c>
      <c r="K78" s="79">
        <v>0</v>
      </c>
      <c r="L78" s="79">
        <v>0</v>
      </c>
      <c r="M78" s="83"/>
      <c r="N78" s="83"/>
      <c r="O78" s="75">
        <v>49</v>
      </c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9"/>
      <c r="BF78" s="59"/>
      <c r="BG78" s="59"/>
      <c r="BH78" s="59"/>
      <c r="BI78" s="59"/>
      <c r="BJ78" s="59"/>
      <c r="BK78" s="59"/>
      <c r="BL78" s="59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59"/>
      <c r="BY78" s="59"/>
      <c r="BZ78" s="59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</row>
    <row r="79" spans="1:92" s="66" customFormat="1" ht="17.25" customHeight="1">
      <c r="A79" s="82" t="s">
        <v>98</v>
      </c>
      <c r="B79" s="81"/>
      <c r="C79" s="80">
        <f>SUM(D79:L79)</f>
        <v>2</v>
      </c>
      <c r="D79" s="79">
        <v>1</v>
      </c>
      <c r="E79" s="79">
        <v>0</v>
      </c>
      <c r="F79" s="79">
        <v>0</v>
      </c>
      <c r="G79" s="79">
        <v>0</v>
      </c>
      <c r="H79" s="79">
        <v>0</v>
      </c>
      <c r="I79" s="79">
        <v>0</v>
      </c>
      <c r="J79" s="79">
        <v>1</v>
      </c>
      <c r="K79" s="79">
        <v>0</v>
      </c>
      <c r="L79" s="79">
        <v>0</v>
      </c>
      <c r="O79" s="75">
        <v>50</v>
      </c>
      <c r="P79" s="67"/>
      <c r="Q79" s="67"/>
      <c r="R79" s="67"/>
      <c r="S79" s="60"/>
      <c r="T79" s="60"/>
      <c r="U79" s="60"/>
      <c r="V79" s="60"/>
      <c r="W79" s="60"/>
      <c r="X79" s="60"/>
      <c r="Y79" s="60"/>
      <c r="Z79" s="60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9"/>
      <c r="BF79" s="59"/>
      <c r="BG79" s="59"/>
      <c r="BH79" s="59"/>
      <c r="BI79" s="59"/>
      <c r="BJ79" s="59"/>
      <c r="BK79" s="59"/>
      <c r="BL79" s="59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59"/>
      <c r="BY79" s="59"/>
      <c r="BZ79" s="59"/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</row>
    <row r="80" spans="1:92" s="66" customFormat="1" ht="12" customHeight="1">
      <c r="A80" s="78"/>
      <c r="B80" s="78"/>
      <c r="C80" s="77"/>
      <c r="D80" s="76"/>
      <c r="E80" s="76"/>
      <c r="F80" s="76"/>
      <c r="G80" s="76"/>
      <c r="H80" s="76"/>
      <c r="I80" s="76"/>
      <c r="J80" s="76"/>
      <c r="K80" s="76"/>
      <c r="L80" s="76"/>
      <c r="O80" s="75"/>
      <c r="P80" s="74" t="s">
        <v>97</v>
      </c>
      <c r="Q80" s="67"/>
      <c r="R80" s="67"/>
      <c r="S80" s="67"/>
      <c r="T80" s="67"/>
      <c r="U80" s="67"/>
      <c r="V80" s="60"/>
      <c r="W80" s="67"/>
      <c r="X80" s="67"/>
      <c r="Y80" s="60"/>
      <c r="Z80" s="60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9"/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59"/>
      <c r="BY80" s="59"/>
      <c r="BZ80" s="59"/>
      <c r="CA80" s="59"/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</row>
    <row r="81" spans="1:92" s="66" customFormat="1" ht="28.5" customHeight="1">
      <c r="A81" s="70"/>
      <c r="B81" s="73" t="s">
        <v>96</v>
      </c>
      <c r="C81" s="72"/>
      <c r="D81" s="71"/>
      <c r="E81" s="71"/>
      <c r="F81" s="71"/>
      <c r="G81" s="71"/>
      <c r="H81" s="71"/>
      <c r="I81" s="71"/>
      <c r="J81" s="71"/>
      <c r="K81" s="71"/>
      <c r="L81" s="71"/>
      <c r="O81" s="56"/>
      <c r="P81" s="67"/>
      <c r="Q81" s="60"/>
      <c r="R81" s="60"/>
      <c r="S81" s="60"/>
      <c r="T81" s="67"/>
      <c r="U81" s="65" t="s">
        <v>95</v>
      </c>
      <c r="V81" s="67"/>
      <c r="W81" s="60"/>
      <c r="X81" s="67"/>
      <c r="Y81" s="60"/>
      <c r="Z81" s="60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9"/>
      <c r="BF81" s="59"/>
      <c r="BG81" s="59"/>
      <c r="BH81" s="59"/>
      <c r="BI81" s="59"/>
      <c r="BJ81" s="59"/>
      <c r="BK81" s="59"/>
      <c r="BL81" s="59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  <c r="BZ81" s="59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</row>
    <row r="82" spans="1:92" s="66" customFormat="1">
      <c r="A82" s="70"/>
      <c r="B82" s="69" t="s">
        <v>94</v>
      </c>
      <c r="C82" s="68"/>
      <c r="D82" s="68"/>
      <c r="E82" s="68"/>
      <c r="F82" s="68"/>
      <c r="G82" s="68"/>
      <c r="H82" s="68"/>
      <c r="I82" s="68"/>
      <c r="J82" s="68"/>
      <c r="K82" s="68"/>
      <c r="O82" s="56"/>
      <c r="P82" s="65" t="s">
        <v>93</v>
      </c>
      <c r="Q82" s="60"/>
      <c r="R82" s="60"/>
      <c r="S82" s="60"/>
      <c r="T82" s="60"/>
      <c r="U82" s="60"/>
      <c r="V82" s="64">
        <v>11</v>
      </c>
      <c r="W82" s="60"/>
      <c r="X82" s="67"/>
      <c r="Y82" s="60"/>
      <c r="Z82" s="60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</row>
    <row r="83" spans="1:92">
      <c r="P83" s="65" t="s">
        <v>92</v>
      </c>
      <c r="Q83" s="60"/>
      <c r="R83" s="60"/>
      <c r="S83" s="60"/>
      <c r="T83" s="60"/>
      <c r="U83" s="60"/>
      <c r="V83" s="64" t="s">
        <v>91</v>
      </c>
      <c r="W83" s="60"/>
      <c r="Y83" s="60"/>
      <c r="Z83" s="60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62"/>
      <c r="BQ83" s="62"/>
      <c r="BR83" s="62"/>
      <c r="BS83" s="62"/>
      <c r="BT83" s="62"/>
      <c r="BU83" s="62"/>
      <c r="BV83" s="62"/>
      <c r="BW83" s="62"/>
      <c r="BX83" s="62"/>
      <c r="BY83" s="62"/>
      <c r="BZ83" s="62"/>
      <c r="CA83" s="62"/>
      <c r="CB83" s="62"/>
      <c r="CC83" s="62"/>
      <c r="CD83" s="62"/>
      <c r="CE83" s="62"/>
      <c r="CF83" s="62"/>
      <c r="CG83" s="62"/>
      <c r="CH83" s="62"/>
      <c r="CI83" s="62"/>
      <c r="CJ83" s="62"/>
      <c r="CK83" s="62"/>
      <c r="CL83" s="62"/>
      <c r="CM83" s="62"/>
      <c r="CN83" s="62"/>
    </row>
    <row r="84" spans="1:92" s="55" customFormat="1">
      <c r="A84" s="63"/>
      <c r="B84" s="63"/>
      <c r="C84" s="62"/>
      <c r="D84" s="62">
        <v>1</v>
      </c>
      <c r="E84" s="62">
        <v>2</v>
      </c>
      <c r="F84" s="62">
        <v>3</v>
      </c>
      <c r="G84" s="62">
        <v>4</v>
      </c>
      <c r="H84" s="62">
        <v>5</v>
      </c>
      <c r="I84" s="62">
        <v>6</v>
      </c>
      <c r="J84" s="62">
        <v>7</v>
      </c>
      <c r="K84" s="62">
        <v>8</v>
      </c>
      <c r="L84" s="62">
        <v>9</v>
      </c>
      <c r="M84" s="62"/>
      <c r="N84" s="62"/>
      <c r="O84" s="56"/>
      <c r="P84" s="65" t="s">
        <v>90</v>
      </c>
      <c r="Q84" s="60"/>
      <c r="R84" s="60"/>
      <c r="S84" s="60"/>
      <c r="T84" s="60"/>
      <c r="U84" s="60"/>
      <c r="V84" s="64">
        <v>14</v>
      </c>
      <c r="W84" s="60"/>
      <c r="Y84" s="60"/>
      <c r="Z84" s="60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2"/>
      <c r="BQ84" s="62"/>
      <c r="BR84" s="62"/>
      <c r="BS84" s="62"/>
      <c r="BT84" s="62"/>
      <c r="BU84" s="62"/>
      <c r="BV84" s="62"/>
      <c r="BW84" s="62"/>
      <c r="BX84" s="62"/>
      <c r="BY84" s="62"/>
      <c r="BZ84" s="62"/>
      <c r="CA84" s="62"/>
      <c r="CB84" s="62"/>
      <c r="CC84" s="62"/>
      <c r="CD84" s="62"/>
      <c r="CE84" s="62"/>
      <c r="CF84" s="62"/>
      <c r="CG84" s="62"/>
      <c r="CH84" s="62"/>
      <c r="CI84" s="62"/>
      <c r="CJ84" s="62"/>
      <c r="CK84" s="62"/>
      <c r="CL84" s="62"/>
      <c r="CM84" s="62"/>
      <c r="CN84" s="62"/>
    </row>
    <row r="85" spans="1:92" s="55" customFormat="1">
      <c r="A85" s="63"/>
      <c r="B85" s="63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56"/>
      <c r="P85" s="65" t="s">
        <v>89</v>
      </c>
      <c r="Q85" s="60"/>
      <c r="R85" s="60"/>
      <c r="S85" s="60"/>
      <c r="T85" s="60"/>
      <c r="U85" s="60"/>
      <c r="V85" s="64">
        <v>15</v>
      </c>
      <c r="W85" s="60"/>
      <c r="Y85" s="60"/>
      <c r="Z85" s="60"/>
    </row>
    <row r="86" spans="1:92" s="55" customFormat="1">
      <c r="A86" s="63"/>
      <c r="B86" s="63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56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</row>
    <row r="87" spans="1:92" s="55" customFormat="1">
      <c r="A87" s="63"/>
      <c r="B87" s="63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56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</row>
    <row r="88" spans="1:92" s="55" customFormat="1">
      <c r="A88" s="63"/>
      <c r="B88" s="63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56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</row>
    <row r="89" spans="1:92" s="55" customFormat="1">
      <c r="A89" s="63"/>
      <c r="B89" s="63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56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</row>
    <row r="90" spans="1:92" s="55" customFormat="1">
      <c r="A90" s="63"/>
      <c r="B90" s="63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56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</row>
    <row r="91" spans="1:92" s="55" customFormat="1">
      <c r="A91" s="63"/>
      <c r="B91" s="63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56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</row>
    <row r="92" spans="1:92" s="55" customFormat="1">
      <c r="A92" s="63"/>
      <c r="B92" s="63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56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</row>
    <row r="93" spans="1:92" s="55" customFormat="1">
      <c r="A93" s="58"/>
      <c r="B93" s="58"/>
      <c r="O93" s="56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</row>
    <row r="94" spans="1:92" s="55" customFormat="1">
      <c r="A94" s="58"/>
      <c r="B94" s="58"/>
      <c r="O94" s="56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</row>
    <row r="95" spans="1:92" s="55" customFormat="1">
      <c r="A95" s="58"/>
      <c r="B95" s="58"/>
      <c r="O95" s="56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</row>
    <row r="96" spans="1:92" s="55" customFormat="1">
      <c r="A96" s="58"/>
      <c r="B96" s="58"/>
      <c r="O96" s="56"/>
      <c r="Z96" s="60"/>
    </row>
    <row r="97" spans="1:26" s="55" customFormat="1">
      <c r="A97" s="58"/>
      <c r="B97" s="61" t="s">
        <v>88</v>
      </c>
      <c r="C97" s="61"/>
      <c r="D97" s="61" t="s">
        <v>87</v>
      </c>
      <c r="O97" s="56"/>
      <c r="Z97" s="60"/>
    </row>
    <row r="98" spans="1:26" s="55" customFormat="1">
      <c r="A98" s="58"/>
      <c r="B98" s="59" t="s">
        <v>86</v>
      </c>
      <c r="C98" s="59">
        <v>14.728999999999999</v>
      </c>
      <c r="D98" s="59"/>
      <c r="O98" s="56"/>
      <c r="Z98" s="60"/>
    </row>
    <row r="99" spans="1:26" s="55" customFormat="1">
      <c r="A99" s="58"/>
      <c r="B99" s="59" t="s">
        <v>85</v>
      </c>
      <c r="C99" s="59">
        <v>3.2562000000000002</v>
      </c>
      <c r="D99" s="59"/>
      <c r="O99" s="56"/>
    </row>
    <row r="100" spans="1:26" s="55" customFormat="1">
      <c r="A100" s="58"/>
      <c r="B100" s="59" t="s">
        <v>36</v>
      </c>
      <c r="C100" s="59">
        <v>0.35120000000000001</v>
      </c>
      <c r="D100" s="59"/>
      <c r="O100" s="56"/>
    </row>
    <row r="101" spans="1:26" s="55" customFormat="1">
      <c r="A101" s="58"/>
      <c r="B101" s="59" t="s">
        <v>84</v>
      </c>
      <c r="C101" s="59">
        <v>1.5367</v>
      </c>
      <c r="D101" s="59"/>
      <c r="O101" s="56"/>
    </row>
    <row r="102" spans="1:26" s="55" customFormat="1">
      <c r="A102" s="58"/>
      <c r="B102" s="59" t="s">
        <v>83</v>
      </c>
      <c r="C102" s="59">
        <v>1.028</v>
      </c>
      <c r="D102" s="59"/>
      <c r="O102" s="56"/>
    </row>
    <row r="103" spans="1:26" s="55" customFormat="1">
      <c r="A103" s="58"/>
      <c r="B103" s="59" t="s">
        <v>82</v>
      </c>
      <c r="C103" s="59">
        <v>1.0524</v>
      </c>
      <c r="D103" s="59"/>
      <c r="O103" s="56"/>
    </row>
    <row r="104" spans="1:26" s="55" customFormat="1">
      <c r="A104" s="58"/>
      <c r="B104" s="59" t="s">
        <v>81</v>
      </c>
      <c r="C104" s="59">
        <v>0.40610000000000002</v>
      </c>
      <c r="D104" s="59"/>
      <c r="O104" s="56"/>
    </row>
    <row r="105" spans="1:26" s="55" customFormat="1">
      <c r="A105" s="58"/>
      <c r="B105" s="59" t="s">
        <v>80</v>
      </c>
      <c r="C105" s="59">
        <v>0.28170000000000001</v>
      </c>
      <c r="D105" s="59"/>
      <c r="O105" s="56"/>
    </row>
    <row r="106" spans="1:26" s="55" customFormat="1">
      <c r="A106" s="58"/>
      <c r="B106" s="59" t="s">
        <v>79</v>
      </c>
      <c r="C106" s="59">
        <v>0.26150000000000001</v>
      </c>
      <c r="D106" s="59"/>
      <c r="O106" s="56"/>
    </row>
    <row r="107" spans="1:26" s="55" customFormat="1">
      <c r="A107" s="58"/>
      <c r="B107" s="59" t="s">
        <v>19</v>
      </c>
      <c r="C107" s="59">
        <f>SUM(C98:C106)</f>
        <v>22.902799999999996</v>
      </c>
      <c r="D107" s="59"/>
      <c r="O107" s="56"/>
    </row>
    <row r="108" spans="1:26" s="55" customFormat="1">
      <c r="A108" s="58"/>
      <c r="B108" s="58"/>
      <c r="O108" s="56"/>
    </row>
    <row r="109" spans="1:26" s="55" customFormat="1">
      <c r="A109" s="58"/>
      <c r="B109" s="58" t="s">
        <v>78</v>
      </c>
      <c r="O109" s="56"/>
    </row>
    <row r="110" spans="1:26" s="55" customFormat="1">
      <c r="A110" s="58"/>
      <c r="B110" s="58"/>
      <c r="O110" s="56"/>
    </row>
    <row r="111" spans="1:26" s="55" customFormat="1">
      <c r="A111" s="58"/>
      <c r="B111" s="58"/>
      <c r="O111" s="56"/>
    </row>
    <row r="112" spans="1:26" s="55" customFormat="1">
      <c r="A112" s="58"/>
      <c r="B112" s="58"/>
      <c r="O112" s="56"/>
    </row>
    <row r="113" spans="1:15" s="55" customFormat="1">
      <c r="A113" s="58"/>
      <c r="B113" s="58"/>
      <c r="O113" s="56"/>
    </row>
    <row r="114" spans="1:15" s="55" customFormat="1">
      <c r="A114" s="58"/>
      <c r="B114" s="58"/>
      <c r="O114" s="56"/>
    </row>
    <row r="115" spans="1:15" s="55" customFormat="1">
      <c r="A115" s="58"/>
      <c r="B115" s="58"/>
      <c r="O115" s="56"/>
    </row>
    <row r="116" spans="1:15" s="55" customFormat="1">
      <c r="A116" s="58"/>
      <c r="B116" s="58"/>
      <c r="O116" s="56"/>
    </row>
    <row r="117" spans="1:15" s="55" customFormat="1">
      <c r="A117" s="58"/>
      <c r="B117" s="58"/>
      <c r="O117" s="56"/>
    </row>
    <row r="118" spans="1:15" s="55" customFormat="1">
      <c r="A118" s="58"/>
      <c r="B118" s="58"/>
      <c r="O118" s="56"/>
    </row>
    <row r="119" spans="1:15" s="55" customFormat="1">
      <c r="A119" s="58"/>
      <c r="B119" s="58"/>
      <c r="O119" s="56"/>
    </row>
    <row r="120" spans="1:15" s="55" customFormat="1">
      <c r="A120" s="58"/>
      <c r="B120" s="58"/>
      <c r="O120" s="56"/>
    </row>
    <row r="121" spans="1:15" s="55" customFormat="1">
      <c r="A121" s="58"/>
      <c r="B121" s="58"/>
      <c r="O121" s="56"/>
    </row>
    <row r="122" spans="1:15" s="55" customFormat="1">
      <c r="A122" s="58"/>
      <c r="B122" s="58"/>
      <c r="O122" s="56"/>
    </row>
    <row r="123" spans="1:15" s="55" customFormat="1">
      <c r="A123" s="58"/>
      <c r="B123" s="58"/>
      <c r="O123" s="56"/>
    </row>
    <row r="124" spans="1:15" s="55" customFormat="1">
      <c r="A124" s="58"/>
      <c r="B124" s="58"/>
      <c r="O124" s="56"/>
    </row>
    <row r="125" spans="1:15" s="55" customFormat="1">
      <c r="A125" s="58"/>
      <c r="B125" s="58"/>
      <c r="O125" s="56"/>
    </row>
    <row r="126" spans="1:15" s="55" customFormat="1">
      <c r="A126" s="58"/>
      <c r="B126" s="58"/>
      <c r="O126" s="56"/>
    </row>
    <row r="127" spans="1:15" s="55" customFormat="1">
      <c r="A127" s="58"/>
      <c r="B127" s="58"/>
      <c r="O127" s="56"/>
    </row>
    <row r="128" spans="1:15" s="55" customFormat="1">
      <c r="A128" s="58"/>
      <c r="B128" s="58"/>
      <c r="O128" s="56"/>
    </row>
    <row r="129" spans="1:15" s="55" customFormat="1">
      <c r="A129" s="58"/>
      <c r="B129" s="58"/>
      <c r="O129" s="56"/>
    </row>
    <row r="130" spans="1:15" s="55" customFormat="1">
      <c r="A130" s="58"/>
      <c r="B130" s="58"/>
      <c r="O130" s="56"/>
    </row>
  </sheetData>
  <mergeCells count="41">
    <mergeCell ref="A76:B76"/>
    <mergeCell ref="A77:B77"/>
    <mergeCell ref="A78:B78"/>
    <mergeCell ref="A79:B79"/>
    <mergeCell ref="B81:L81"/>
    <mergeCell ref="A39:B39"/>
    <mergeCell ref="A40:B40"/>
    <mergeCell ref="A45:B45"/>
    <mergeCell ref="A69:B69"/>
    <mergeCell ref="A73:E73"/>
    <mergeCell ref="A74:B74"/>
    <mergeCell ref="A25:B25"/>
    <mergeCell ref="A26:B26"/>
    <mergeCell ref="A27:B27"/>
    <mergeCell ref="A28:B28"/>
    <mergeCell ref="A75:B75"/>
    <mergeCell ref="A30:B30"/>
    <mergeCell ref="A33:C33"/>
    <mergeCell ref="A34:B34"/>
    <mergeCell ref="A35:B35"/>
    <mergeCell ref="A36:B36"/>
    <mergeCell ref="A12:B12"/>
    <mergeCell ref="A13:B13"/>
    <mergeCell ref="A29:B29"/>
    <mergeCell ref="A15:B15"/>
    <mergeCell ref="A16:B16"/>
    <mergeCell ref="A17:B17"/>
    <mergeCell ref="A18:B18"/>
    <mergeCell ref="A20:B20"/>
    <mergeCell ref="A23:C23"/>
    <mergeCell ref="A24:B24"/>
    <mergeCell ref="A14:B14"/>
    <mergeCell ref="A2:L2"/>
    <mergeCell ref="A3:L3"/>
    <mergeCell ref="A5:B5"/>
    <mergeCell ref="A6:B6"/>
    <mergeCell ref="A7:B7"/>
    <mergeCell ref="A8:B8"/>
    <mergeCell ref="A9:B9"/>
    <mergeCell ref="A10:B10"/>
    <mergeCell ref="A11:B11"/>
  </mergeCells>
  <phoneticPr fontId="3"/>
  <pageMargins left="0.38" right="0.21" top="0.75" bottom="0.71" header="0.52" footer="0.51200000000000001"/>
  <pageSetup paperSize="9" orientation="portrait" r:id="rId1"/>
  <headerFooter alignWithMargins="0"/>
  <rowBreaks count="1" manualBreakCount="1">
    <brk id="3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201-1#市町村別火災概況</vt:lpstr>
      <vt:lpstr>202-1#月別火災発生状況</vt:lpstr>
      <vt:lpstr>206-1#部内定期報告用資料</vt:lpstr>
      <vt:lpstr>'201-1#市町村別火災概況'!Print_Area</vt:lpstr>
      <vt:lpstr>'202-1#月別火災発生状況'!Print_Area</vt:lpstr>
      <vt:lpstr>'206-1#部内定期報告用資料'!Print_Area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ワンズ ハウス</dc:creator>
  <cp:lastModifiedBy>吉岡　卓也</cp:lastModifiedBy>
  <cp:lastPrinted>2025-10-21T02:57:20Z</cp:lastPrinted>
  <dcterms:created xsi:type="dcterms:W3CDTF">2025-09-08T00:22:12Z</dcterms:created>
  <dcterms:modified xsi:type="dcterms:W3CDTF">2026-10-06T06:08:05Z</dcterms:modified>
</cp:coreProperties>
</file>