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F488D156-F997-453E-93CF-569EDF4C60CA}" xr6:coauthVersionLast="47" xr6:coauthVersionMax="47" xr10:uidLastSave="{00000000-0000-0000-0000-000000000000}"/>
  <bookViews>
    <workbookView xWindow="-270" yWindow="-16320" windowWidth="29040" windowHeight="15840" tabRatio="816" activeTab="1" xr2:uid="{00000000-000D-0000-FFFF-FFFF00000000}"/>
  </bookViews>
  <sheets>
    <sheet name="【様式第9号】 構築費用見積書(表紙)" sheetId="22" r:id="rId1"/>
    <sheet name="見積内訳書" sheetId="19" r:id="rId2"/>
  </sheets>
  <externalReferences>
    <externalReference r:id="rId3"/>
    <externalReference r:id="rId4"/>
  </externalReferences>
  <definedNames>
    <definedName name="_____GP2" localSheetId="0" hidden="1">{"'受注'!$A$6:$R$15","'受注'!$A$18:$H$26","'受注'!$J$18:$P$26"}</definedName>
    <definedName name="_____GP2" hidden="1">{"'受注'!$A$6:$R$15","'受注'!$A$18:$H$26","'受注'!$J$18:$P$26"}</definedName>
    <definedName name="_____WK1" localSheetId="0" hidden="1">{#N/A,#N/A,FALSE,"予算表";#N/A,#N/A,FALSE,"人件費"}</definedName>
    <definedName name="_____WK1" hidden="1">{#N/A,#N/A,FALSE,"予算表";#N/A,#N/A,FALSE,"人件費"}</definedName>
    <definedName name="_____WK2" localSheetId="0" hidden="1">{#N/A,#N/A,FALSE,"予算表";#N/A,#N/A,FALSE,"人件費"}</definedName>
    <definedName name="_____WK2" hidden="1">{#N/A,#N/A,FALSE,"予算表";#N/A,#N/A,FALSE,"人件費"}</definedName>
    <definedName name="___GP2" localSheetId="0" hidden="1">{"'受注'!$A$6:$R$15","'受注'!$A$18:$H$26","'受注'!$J$18:$P$26"}</definedName>
    <definedName name="___GP2" hidden="1">{"'受注'!$A$6:$R$15","'受注'!$A$18:$H$26","'受注'!$J$18:$P$26"}</definedName>
    <definedName name="___WK1" localSheetId="0" hidden="1">{#N/A,#N/A,FALSE,"予算表";#N/A,#N/A,FALSE,"人件費"}</definedName>
    <definedName name="___WK1" hidden="1">{#N/A,#N/A,FALSE,"予算表";#N/A,#N/A,FALSE,"人件費"}</definedName>
    <definedName name="___WK2" localSheetId="0" hidden="1">{#N/A,#N/A,FALSE,"予算表";#N/A,#N/A,FALSE,"人件費"}</definedName>
    <definedName name="___WK2" hidden="1">{#N/A,#N/A,FALSE,"予算表";#N/A,#N/A,FALSE,"人件費"}</definedName>
    <definedName name="__GP2" localSheetId="0" hidden="1">{"'受注'!$A$6:$R$15","'受注'!$A$18:$H$26","'受注'!$J$18:$P$26"}</definedName>
    <definedName name="__GP2" hidden="1">{"'受注'!$A$6:$R$15","'受注'!$A$18:$H$26","'受注'!$J$18:$P$26"}</definedName>
    <definedName name="__WK1" localSheetId="0" hidden="1">{#N/A,#N/A,FALSE,"予算表";#N/A,#N/A,FALSE,"人件費"}</definedName>
    <definedName name="__WK1" hidden="1">{#N/A,#N/A,FALSE,"予算表";#N/A,#N/A,FALSE,"人件費"}</definedName>
    <definedName name="__WK2" localSheetId="0" hidden="1">{#N/A,#N/A,FALSE,"予算表";#N/A,#N/A,FALSE,"人件費"}</definedName>
    <definedName name="__WK2" hidden="1">{#N/A,#N/A,FALSE,"予算表";#N/A,#N/A,FALSE,"人件費"}</definedName>
    <definedName name="_19GP2_" localSheetId="0" hidden="1">{"'受注'!$A$6:$R$15","'受注'!$A$18:$H$26","'受注'!$J$18:$P$26"}</definedName>
    <definedName name="_19GP2_" hidden="1">{"'受注'!$A$6:$R$15","'受注'!$A$18:$H$26","'受注'!$J$18:$P$26"}</definedName>
    <definedName name="_21GP2_" localSheetId="0" hidden="1">{"'受注'!$A$6:$R$15","'受注'!$A$18:$H$26","'受注'!$J$18:$P$26"}</definedName>
    <definedName name="_21GP2_" hidden="1">{"'受注'!$A$6:$R$15","'受注'!$A$18:$H$26","'受注'!$J$18:$P$26"}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#REF!</definedName>
    <definedName name="_xlnm._FilterDatabase" localSheetId="1" hidden="1">見積内訳書!$V$5:$V$149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X" hidden="1">#REF!</definedName>
    <definedName name="_regression_xx" hidden="1">#REF!</definedName>
    <definedName name="_Sort" hidden="1">#REF!</definedName>
    <definedName name="_WK1" localSheetId="0" hidden="1">{#N/A,#N/A,FALSE,"予算表";#N/A,#N/A,FALSE,"人件費"}</definedName>
    <definedName name="_WK1" hidden="1">{#N/A,#N/A,FALSE,"予算表";#N/A,#N/A,FALSE,"人件費"}</definedName>
    <definedName name="_WK2" localSheetId="0" hidden="1">{#N/A,#N/A,FALSE,"予算表";#N/A,#N/A,FALSE,"人件費"}</definedName>
    <definedName name="_WK2" hidden="1">{#N/A,#N/A,FALSE,"予算表";#N/A,#N/A,FALSE,"人件費"}</definedName>
    <definedName name="aaa" hidden="1">{#N/A,#N/A,FALSE,"予算表";#N/A,#N/A,FALSE,"人件費"}</definedName>
    <definedName name="Access_Button" hidden="1">"機器構成_ver7_List"</definedName>
    <definedName name="AccessDatabase" hidden="1">"B:\My Documents\富山\機器構成\機器構成.mdb"</definedName>
    <definedName name="AS2DocOpenMode" hidden="1">"AS2DocumentEdit"</definedName>
    <definedName name="Base_0001" hidden="1">#REF!</definedName>
    <definedName name="bbb" hidden="1">{#N/A,#N/A,FALSE,"予算表";#N/A,#N/A,FALSE,"人件費"}</definedName>
    <definedName name="BuildingLAN_10001" localSheetId="0" hidden="1">#REF!</definedName>
    <definedName name="BuildingLAN_10001" hidden="1">#REF!</definedName>
    <definedName name="BuildingLAN_10002" localSheetId="0" hidden="1">#REF!</definedName>
    <definedName name="BuildingLAN_10002" hidden="1">#REF!</definedName>
    <definedName name="BuildingLAN_10003" localSheetId="0" hidden="1">#REF!</definedName>
    <definedName name="BuildingLAN_10003" hidden="1">#REF!</definedName>
    <definedName name="BuildingLAN_10004" hidden="1">#REF!</definedName>
    <definedName name="BuildingLAN_10005" hidden="1">#REF!</definedName>
    <definedName name="BuildingLAN_20000" hidden="1">#REF!</definedName>
    <definedName name="Confirm_10000" hidden="1">#REF!</definedName>
    <definedName name="ddd" localSheetId="0" hidden="1">{#N/A,#N/A,FALSE,"予算表";#N/A,#N/A,FALSE,"人件費"}</definedName>
    <definedName name="ddd" hidden="1">{#N/A,#N/A,FALSE,"予算表";#N/A,#N/A,FALSE,"人件費"}</definedName>
    <definedName name="dddfff" localSheetId="0" hidden="1">{#N/A,#N/A,FALSE,"予算表";#N/A,#N/A,FALSE,"人件費"}</definedName>
    <definedName name="dddfff" hidden="1">{#N/A,#N/A,FALSE,"予算表";#N/A,#N/A,FALSE,"人件費"}</definedName>
    <definedName name="Delivery_10100" hidden="1">#REF!</definedName>
    <definedName name="Delivery_10200" hidden="1">#REF!</definedName>
    <definedName name="Delivery_10300" hidden="1">#REF!</definedName>
    <definedName name="Delivery_10401" hidden="1">#REF!</definedName>
    <definedName name="Delivery_10402" hidden="1">#REF!</definedName>
    <definedName name="Delivery_10501" hidden="1">#REF!</definedName>
    <definedName name="Delivery_10502" hidden="1">#REF!</definedName>
    <definedName name="Delivery_20000" hidden="1">#REF!</definedName>
    <definedName name="ｄｓｄｓｄｓ" localSheetId="0" hidden="1">{#N/A,#N/A,FALSE,"予算表";#N/A,#N/A,FALSE,"人件費"}</definedName>
    <definedName name="ｄｓｄｓｄｓ" hidden="1">{#N/A,#N/A,FALSE,"予算表";#N/A,#N/A,FALSE,"人件費"}</definedName>
    <definedName name="ge4gas" hidden="1">#REF!</definedName>
    <definedName name="GP" localSheetId="0" hidden="1">{"'受注'!$A$6:$R$15","'受注'!$A$18:$H$26","'受注'!$J$18:$P$26"}</definedName>
    <definedName name="GP" hidden="1">{"'受注'!$A$6:$R$15","'受注'!$A$18:$H$26","'受注'!$J$18:$P$26"}</definedName>
    <definedName name="ＧＷメッセージ一覧" hidden="1">#REF!</definedName>
    <definedName name="hhtm_control" localSheetId="0" hidden="1">{"'財務会計②'!$A$1:$L$64","'財務会計①'!$A$1:$L$64","'福祉情報'!$A$1:$H$35","'別紙'!$A$1:$K$78","'その他②'!$A$1:$L$63","'INFRATAC'!$A$1:$L$64","'その他①'!$A$1:$K$65"}</definedName>
    <definedName name="hhtm_control" hidden="1">{"'財務会計②'!$A$1:$L$64","'財務会計①'!$A$1:$L$64","'福祉情報'!$A$1:$H$35","'別紙'!$A$1:$K$78","'その他②'!$A$1:$L$63","'INFRATAC'!$A$1:$L$64","'その他①'!$A$1:$K$65"}</definedName>
    <definedName name="HTML" localSheetId="0" hidden="1">{"'100DPro'!$A$1:$H$149"}</definedName>
    <definedName name="HTML" hidden="1">{"'100DPro'!$A$1:$H$149"}</definedName>
    <definedName name="HTML_CodePage" hidden="1">932</definedName>
    <definedName name="HTML_Control" localSheetId="0" hidden="1">{"'Ｅ－ｍａｉｌアドレス一覧'!$A$1:$E$102"}</definedName>
    <definedName name="HTML_Control" hidden="1">{"'Ｅ－ｍａｉｌアドレス一覧'!$A$1:$E$102"}</definedName>
    <definedName name="HTML_Description" hidden="1">""</definedName>
    <definedName name="HTML_Email" hidden="1">""</definedName>
    <definedName name="HTML_Header" hidden="1">"E-mailアドレス一覧表"</definedName>
    <definedName name="HTML_LastUpdate" hidden="1">"00/05/10"</definedName>
    <definedName name="HTML_LineAfter" hidden="1">TRUE</definedName>
    <definedName name="HTML_LineBefore" hidden="1">TRUE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"C:\WINNT\PROFILES\Administrator\ﾃﾞｽｸﾄｯﾌﾟ\E-mail.htm"</definedName>
    <definedName name="HTML_Title" hidden="1">"E-mailアドレス一覧表"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InstallDesign_10101" hidden="1">#REF!</definedName>
    <definedName name="InstallDesign_10102" hidden="1">#REF!</definedName>
    <definedName name="InstallDesign_10201" hidden="1">#REF!</definedName>
    <definedName name="InstallDesign_10202" hidden="1">#REF!</definedName>
    <definedName name="InstallDesign_10301" hidden="1">#REF!</definedName>
    <definedName name="InstallDesign_10401" hidden="1">#REF!</definedName>
    <definedName name="InstallDesign_10401s" hidden="1">#REF!</definedName>
    <definedName name="InstallDesign_10401sVD" hidden="1">#REF!</definedName>
    <definedName name="InstallDesign_10401VD" hidden="1">#REF!</definedName>
    <definedName name="InstallDesign_10402" hidden="1">#REF!</definedName>
    <definedName name="InstallDesign_10402s" hidden="1">#REF!</definedName>
    <definedName name="InstallDesign_10402sVD" hidden="1">#REF!</definedName>
    <definedName name="InstallDesign_10402VD" hidden="1">#REF!</definedName>
    <definedName name="InstallDesign_10403" hidden="1">#REF!</definedName>
    <definedName name="InstallDesign_10403s" hidden="1">#REF!</definedName>
    <definedName name="InstallDesign_10403sVD" hidden="1">#REF!</definedName>
    <definedName name="InstallDesign_10403VD" hidden="1">#REF!</definedName>
    <definedName name="InstallDesign_10404" hidden="1">#REF!</definedName>
    <definedName name="InstallDesign_10404VD" hidden="1">#REF!</definedName>
    <definedName name="InstallDesign_10501" hidden="1">#REF!</definedName>
    <definedName name="InstallDesign_10501s" hidden="1">#REF!</definedName>
    <definedName name="InstallDesign_10501sVD" hidden="1">#REF!</definedName>
    <definedName name="InstallDesign_10501VD" hidden="1">#REF!</definedName>
    <definedName name="InstallDesign_10601" hidden="1">#REF!</definedName>
    <definedName name="InstallDesign_10601VD" hidden="1">#REF!</definedName>
    <definedName name="InstallDesign_10701" hidden="1">#REF!</definedName>
    <definedName name="InstallDesign_10801" hidden="1">#REF!</definedName>
    <definedName name="InstallDesign_10901" hidden="1">#REF!</definedName>
    <definedName name="InstallDesign_20101" hidden="1">#REF!</definedName>
    <definedName name="InstallDesign_20102" hidden="1">#REF!</definedName>
    <definedName name="InstallDesign_20201" hidden="1">#REF!</definedName>
    <definedName name="InstallDesign_20202" hidden="1">#REF!</definedName>
    <definedName name="InstallDesign_20301" hidden="1">#REF!</definedName>
    <definedName name="InstallDesign_20401" hidden="1">#REF!</definedName>
    <definedName name="InstallDesign_20401VD" hidden="1">#REF!</definedName>
    <definedName name="InstallDesign_20402" hidden="1">#REF!</definedName>
    <definedName name="InstallDesign_20402VD" hidden="1">#REF!</definedName>
    <definedName name="InstallDesign_20501" hidden="1">#REF!</definedName>
    <definedName name="InstallDesign_20501VD" hidden="1">#REF!</definedName>
    <definedName name="InstallDesign_20502" hidden="1">#REF!</definedName>
    <definedName name="InstallDesign_20502VD" hidden="1">#REF!</definedName>
    <definedName name="InstallDesign_20601" hidden="1">#REF!</definedName>
    <definedName name="InstallDesign_30101" hidden="1">#REF!</definedName>
    <definedName name="InstallDesign_30201" hidden="1">#REF!</definedName>
    <definedName name="InstallOperation_10101" hidden="1">#REF!</definedName>
    <definedName name="InstallOperation_10102" hidden="1">#REF!</definedName>
    <definedName name="InstallOperation_10201" hidden="1">#REF!</definedName>
    <definedName name="InstallOperation_10202" hidden="1">#REF!</definedName>
    <definedName name="InstallOperation_10301" hidden="1">#REF!</definedName>
    <definedName name="InstallOperation_10401" hidden="1">#REF!</definedName>
    <definedName name="InstallOperation_10401s" hidden="1">#REF!</definedName>
    <definedName name="InstallOperation_10402" hidden="1">#REF!</definedName>
    <definedName name="InstallOperation_10402s" hidden="1">#REF!</definedName>
    <definedName name="InstallOperation_10403" hidden="1">#REF!</definedName>
    <definedName name="InstallOperation_10403s" hidden="1">#REF!</definedName>
    <definedName name="InstallOperation_10501" hidden="1">#REF!</definedName>
    <definedName name="InstallOperation_10501s" hidden="1">#REF!</definedName>
    <definedName name="InstallOperation_10601" hidden="1">#REF!</definedName>
    <definedName name="InstallOperation_10701" hidden="1">#REF!</definedName>
    <definedName name="InstallOperation_10801" hidden="1">#REF!</definedName>
    <definedName name="InstallOperation_10901" hidden="1">#REF!</definedName>
    <definedName name="InstallOperation_10902" hidden="1">#REF!</definedName>
    <definedName name="InstallOperation_11001" hidden="1">#REF!</definedName>
    <definedName name="InstallOperation_11002" hidden="1">#REF!</definedName>
    <definedName name="InstallOperation_11003" hidden="1">#REF!</definedName>
    <definedName name="InstallOperation_11004" hidden="1">#REF!</definedName>
    <definedName name="InstallOperation_20101" hidden="1">#REF!</definedName>
    <definedName name="InstallOperation_20201" hidden="1">#REF!</definedName>
    <definedName name="InstallOperation_20301" hidden="1">#REF!</definedName>
    <definedName name="InstallOperation_20401" hidden="1">#REF!</definedName>
    <definedName name="InstallOperation_20402" hidden="1">#REF!</definedName>
    <definedName name="InstallOperation_20501" hidden="1">#REF!</definedName>
    <definedName name="InstallOperation_20502" hidden="1">#REF!</definedName>
    <definedName name="InstallOperation_20601" hidden="1">#REF!</definedName>
    <definedName name="InstallOperation_30101" hidden="1">#REF!</definedName>
    <definedName name="InstallOperation_30102" hidden="1">#REF!</definedName>
    <definedName name="InstallOperation_30201" hidden="1">#REF!</definedName>
    <definedName name="InstallOperation_30301" hidden="1">#REF!</definedName>
    <definedName name="InstallOperation_30401" hidden="1">#REF!</definedName>
    <definedName name="InstallOperation_40101" hidden="1">#REF!</definedName>
    <definedName name="InstallOperation_40201" hidden="1">#REF!</definedName>
    <definedName name="InstallOperation_40301" hidden="1">#REF!</definedName>
    <definedName name="InstallOperation_40401" hidden="1">#REF!</definedName>
    <definedName name="ｊ" hidden="1">#REF!</definedName>
    <definedName name="ｋｋ" hidden="1">#REF!</definedName>
    <definedName name="ｌ" hidden="1">#REF!</definedName>
    <definedName name="ｍ" hidden="1">#REF!</definedName>
    <definedName name="Move_10101" hidden="1">#REF!</definedName>
    <definedName name="Move_10102" hidden="1">#REF!</definedName>
    <definedName name="Move_10103" hidden="1">#REF!</definedName>
    <definedName name="Move_10104" hidden="1">#REF!</definedName>
    <definedName name="Move_10105" hidden="1">#REF!</definedName>
    <definedName name="Move_10106" hidden="1">#REF!</definedName>
    <definedName name="Move_10201" hidden="1">#REF!</definedName>
    <definedName name="Move_10202" hidden="1">#REF!</definedName>
    <definedName name="Move_10203" hidden="1">#REF!</definedName>
    <definedName name="Move_10204" hidden="1">#REF!</definedName>
    <definedName name="Move_10205" hidden="1">#REF!</definedName>
    <definedName name="Move_10206" hidden="1">#REF!</definedName>
    <definedName name="Move_10301" hidden="1">#REF!</definedName>
    <definedName name="Move_10302" hidden="1">#REF!</definedName>
    <definedName name="Move_10303" hidden="1">#REF!</definedName>
    <definedName name="Move_10304" hidden="1">#REF!</definedName>
    <definedName name="Move_10305" hidden="1">#REF!</definedName>
    <definedName name="Move_10306" hidden="1">#REF!</definedName>
    <definedName name="Move_20101" hidden="1">#REF!</definedName>
    <definedName name="Move_20102" hidden="1">#REF!</definedName>
    <definedName name="Move_20103" hidden="1">#REF!</definedName>
    <definedName name="Move_20104" hidden="1">#REF!</definedName>
    <definedName name="Move_20105" hidden="1">#REF!</definedName>
    <definedName name="Move_20106" hidden="1">#REF!</definedName>
    <definedName name="Move_20107" hidden="1">#REF!</definedName>
    <definedName name="Move_20108" hidden="1">#REF!</definedName>
    <definedName name="Move_20201" hidden="1">#REF!</definedName>
    <definedName name="Move_20202" hidden="1">#REF!</definedName>
    <definedName name="Move_20203" hidden="1">#REF!</definedName>
    <definedName name="Move_20204" hidden="1">#REF!</definedName>
    <definedName name="Move_20205" hidden="1">#REF!</definedName>
    <definedName name="Move_20206" hidden="1">#REF!</definedName>
    <definedName name="Move_20207" hidden="1">#REF!</definedName>
    <definedName name="Move_20208" hidden="1">#REF!</definedName>
    <definedName name="ｎ" hidden="1">#REF!</definedName>
    <definedName name="_xlnm.Print_Area" localSheetId="0">'【様式第9号】 構築費用見積書(表紙)'!$A$1:$R$44</definedName>
    <definedName name="_xlnm.Print_Area" localSheetId="1">見積内訳書!$B$1:$V$167</definedName>
    <definedName name="_xlnm.Print_Titles" localSheetId="1">見積内訳書!$1:$4</definedName>
    <definedName name="Setup_10100" localSheetId="0" hidden="1">#REF!</definedName>
    <definedName name="Setup_10100" hidden="1">#REF!</definedName>
    <definedName name="Setup_10200" localSheetId="0" hidden="1">#REF!</definedName>
    <definedName name="Setup_10200" hidden="1">#REF!</definedName>
    <definedName name="Setup_10201" localSheetId="0" hidden="1">#REF!</definedName>
    <definedName name="Setup_10201" hidden="1">#REF!</definedName>
    <definedName name="Setup_10300" hidden="1">#REF!</definedName>
    <definedName name="Setup_10400" hidden="1">#REF!</definedName>
    <definedName name="Setup_10500" hidden="1">#REF!</definedName>
    <definedName name="Setup_10600" hidden="1">#REF!</definedName>
    <definedName name="Setup_10701" hidden="1">#REF!</definedName>
    <definedName name="Setup_10702" hidden="1">#REF!</definedName>
    <definedName name="Setup_10703" hidden="1">#REF!</definedName>
    <definedName name="Setup_20100" hidden="1">#REF!</definedName>
    <definedName name="Setup_20200" hidden="1">#REF!</definedName>
    <definedName name="Setup_20300" hidden="1">#REF!</definedName>
    <definedName name="Setup_20400" hidden="1">#REF!</definedName>
    <definedName name="Setup_20500" hidden="1">#REF!</definedName>
    <definedName name="Setup_20600" hidden="1">#REF!</definedName>
    <definedName name="Setup_20700" hidden="1">#REF!</definedName>
    <definedName name="Setup_30100" hidden="1">#REF!</definedName>
    <definedName name="Setup_30200" hidden="1">#REF!</definedName>
    <definedName name="Setup_30201" hidden="1">#REF!</definedName>
    <definedName name="Setup_30300" hidden="1">#REF!</definedName>
    <definedName name="Setup_30400" hidden="1">#REF!</definedName>
    <definedName name="Setup_30500" hidden="1">#REF!</definedName>
    <definedName name="Setup_30600" hidden="1">#REF!</definedName>
    <definedName name="Setup_30700" hidden="1">#REF!</definedName>
    <definedName name="Setup_40000" hidden="1">#REF!</definedName>
    <definedName name="Support_10000" hidden="1">#REF!</definedName>
    <definedName name="Support_10001" hidden="1">#REF!</definedName>
    <definedName name="Support_10002" hidden="1">#REF!</definedName>
    <definedName name="Support_10003" hidden="1">#REF!</definedName>
    <definedName name="Support_10004" hidden="1">#REF!</definedName>
    <definedName name="Support_10011" hidden="1">#REF!</definedName>
    <definedName name="Training_10000" hidden="1">#REF!</definedName>
    <definedName name="Training_10100" hidden="1">#REF!</definedName>
    <definedName name="u" hidden="1">#REF!</definedName>
    <definedName name="Upgrade_10101" hidden="1">#REF!</definedName>
    <definedName name="Upgrade_10102" hidden="1">#REF!</definedName>
    <definedName name="Upgrade_10201" hidden="1">#REF!</definedName>
    <definedName name="Upgrade_10202" hidden="1">#REF!</definedName>
    <definedName name="Upgrade_10301" hidden="1">#REF!</definedName>
    <definedName name="Upgrade_20101" hidden="1">#REF!</definedName>
    <definedName name="Upgrade_20102" hidden="1">#REF!</definedName>
    <definedName name="Upgrade_20103" hidden="1">#REF!</definedName>
    <definedName name="Upgrade_20201" hidden="1">#REF!</definedName>
    <definedName name="Upgrade_20202" hidden="1">#REF!</definedName>
    <definedName name="Upgrade_20203" hidden="1">#REF!</definedName>
    <definedName name="Upgrade_20301" hidden="1">#REF!</definedName>
    <definedName name="Upgrade_20302" hidden="1">#REF!</definedName>
    <definedName name="Upgrade_20303" hidden="1">#REF!</definedName>
    <definedName name="Upgrade_20304" hidden="1">#REF!</definedName>
    <definedName name="Upgrade_20311" hidden="1">#REF!</definedName>
    <definedName name="Upgrade_20312" hidden="1">#REF!</definedName>
    <definedName name="Upgrade_20313" hidden="1">#REF!</definedName>
    <definedName name="Upgrade_20314" hidden="1">#REF!</definedName>
    <definedName name="Upgrade_20401" hidden="1">#REF!</definedName>
    <definedName name="Upgrade_20501" hidden="1">#REF!</definedName>
    <definedName name="Upgrade_20502" hidden="1">#REF!</definedName>
    <definedName name="Upgrade_30000" hidden="1">#REF!</definedName>
    <definedName name="Upgrade_40000" hidden="1">#REF!</definedName>
    <definedName name="Upgrade_40001" hidden="1">#REF!</definedName>
    <definedName name="Upgrade_40002" hidden="1">#REF!</definedName>
    <definedName name="Upgrade_40003" hidden="1">#REF!</definedName>
    <definedName name="ｖｗｅｂ" localSheetId="0" hidden="1">{"'財務会計②'!$A$1:$L$64","'財務会計①'!$A$1:$L$64","'福祉情報'!$A$1:$H$35","'別紙'!$A$1:$K$78","'その他②'!$A$1:$L$63","'INFRATAC'!$A$1:$L$64","'その他①'!$A$1:$K$65"}</definedName>
    <definedName name="ｖｗｅｂ" hidden="1">{"'財務会計②'!$A$1:$L$64","'財務会計①'!$A$1:$L$64","'福祉情報'!$A$1:$H$35","'別紙'!$A$1:$K$78","'その他②'!$A$1:$L$63","'INFRATAC'!$A$1:$L$64","'その他①'!$A$1:$K$65"}</definedName>
    <definedName name="wrn.RBOD." localSheetId="0" hidden="1">{"RBOD1",#N/A,FALSE,"保険課ＯＡシステム生産管理表";"RBOD2",#N/A,FALSE,"保険課ＯＡシステム生産管理表";"RBOD3",#N/A,FALSE,"保険課ＯＡシステム生産管理表"}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TOYO." localSheetId="0" hidden="1">{#N/A,#N/A,FALSE,"Windows";#N/A,#N/A,FALSE,"Windows (2)";#N/A,#N/A,FALSE,"Windows(Note)";#N/A,#N/A,FALSE,"Windows(Note) (2)";#N/A,#N/A,FALSE,"Macintosh";#N/A,#N/A,FALSE,"Macintosh (2)"}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localSheetId="0" hidden="1">{#N/A,#N/A,FALSE,"表一覧"}</definedName>
    <definedName name="wrn.仕様書表紙." hidden="1">{#N/A,#N/A,FALSE,"表一覧"}</definedName>
    <definedName name="wrn.予算表." localSheetId="0" hidden="1">{#N/A,#N/A,FALSE,"予算表";#N/A,#N/A,FALSE,"人件費"}</definedName>
    <definedName name="wrn.予算表." hidden="1">{#N/A,#N/A,FALSE,"予算表";#N/A,#N/A,FALSE,"人件費"}</definedName>
    <definedName name="WW" hidden="1">#REF!</definedName>
    <definedName name="ｙ" hidden="1">#REF!</definedName>
    <definedName name="ｚ" hidden="1">#REF!</definedName>
    <definedName name="あさああああ" localSheetId="0" hidden="1">{#N/A,#N/A,FALSE,"予算表";#N/A,#N/A,FALSE,"人件費"}</definedName>
    <definedName name="あさああああ" hidden="1">{#N/A,#N/A,FALSE,"予算表";#N/A,#N/A,FALSE,"人件費"}</definedName>
    <definedName name="エンジニアリング" hidden="1">#REF!</definedName>
    <definedName name="スケジュール" localSheetId="0" hidden="1">{#N/A,#N/A,FALSE,"予算表";#N/A,#N/A,FALSE,"人件費"}</definedName>
    <definedName name="スケジュール" hidden="1">{#N/A,#N/A,FALSE,"予算表";#N/A,#N/A,FALSE,"人件費"}</definedName>
    <definedName name="っｚ" localSheetId="0" hidden="1">{#N/A,#N/A,FALSE,"予算表";#N/A,#N/A,FALSE,"人件費"}</definedName>
    <definedName name="っｚ" hidden="1">{#N/A,#N/A,FALSE,"予算表";#N/A,#N/A,FALSE,"人件費"}</definedName>
    <definedName name="っっｓ" localSheetId="0" hidden="1">{#N/A,#N/A,FALSE,"予算表";#N/A,#N/A,FALSE,"人件費"}</definedName>
    <definedName name="っっｓ" hidden="1">{#N/A,#N/A,FALSE,"予算表";#N/A,#N/A,FALSE,"人件費"}</definedName>
    <definedName name="テスト" localSheetId="0" hidden="1">{#N/A,#N/A,FALSE,"予算表";#N/A,#N/A,FALSE,"人件費"}</definedName>
    <definedName name="テスト" hidden="1">{#N/A,#N/A,FALSE,"予算表";#N/A,#N/A,FALSE,"人件費"}</definedName>
    <definedName name="ととと" localSheetId="0" hidden="1">{#N/A,#N/A,FALSE,"予算表";#N/A,#N/A,FALSE,"人件費"}</definedName>
    <definedName name="ととと" hidden="1">{#N/A,#N/A,FALSE,"予算表";#N/A,#N/A,FALSE,"人件費"}</definedName>
    <definedName name="ハードウェア構成" localSheetId="0" hidden="1">{#N/A,#N/A,FALSE,"予算表";#N/A,#N/A,FALSE,"人件費"}</definedName>
    <definedName name="ハードウェア構成" hidden="1">{#N/A,#N/A,FALSE,"予算表";#N/A,#N/A,FALSE,"人件費"}</definedName>
    <definedName name="安藤" localSheetId="0" hidden="1">#REF!</definedName>
    <definedName name="安藤" hidden="1">#REF!</definedName>
    <definedName name="関連表" localSheetId="0" hidden="1">#REF!</definedName>
    <definedName name="関連表" hidden="1">#REF!</definedName>
    <definedName name="購入物品一覧" localSheetId="0" hidden="1">{#N/A,#N/A,FALSE,"予算表";#N/A,#N/A,FALSE,"人件費"}</definedName>
    <definedName name="購入物品一覧" hidden="1">{#N/A,#N/A,FALSE,"予算表";#N/A,#N/A,FALSE,"人件費"}</definedName>
    <definedName name="住民税２１年度" localSheetId="0" hidden="1">{"'100DPro'!$A$1:$H$149"}</definedName>
    <definedName name="住民税２１年度" hidden="1">{"'100DPro'!$A$1:$H$149"}</definedName>
    <definedName name="前提２" localSheetId="0" hidden="1">{"'100DPro'!$A$1:$H$149"}</definedName>
    <definedName name="前提２" hidden="1">{"'100DPro'!$A$1:$H$149"}</definedName>
    <definedName name="束原" hidden="1">#REF!</definedName>
    <definedName name="代価表3" hidden="1">[1]ﾅｶﾉ工房!#REF!</definedName>
    <definedName name="池田" hidden="1">#REF!</definedName>
    <definedName name="文書管理" localSheetId="0" hidden="1">{"'財務会計②'!$A$1:$L$64","'財務会計①'!$A$1:$L$64","'福祉情報'!$A$1:$H$35","'別紙'!$A$1:$K$78","'その他②'!$A$1:$L$63","'INFRATAC'!$A$1:$L$64","'その他①'!$A$1:$K$65"}</definedName>
    <definedName name="文書管理" hidden="1">{"'財務会計②'!$A$1:$L$64","'財務会計①'!$A$1:$L$64","'福祉情報'!$A$1:$H$35","'別紙'!$A$1:$K$78","'その他②'!$A$1:$L$63","'INFRATAC'!$A$1:$L$64","'その他①'!$A$1:$K$65"}</definedName>
    <definedName name="別紙" hidden="1">[2]表紙!$T$5:$T$24</definedName>
    <definedName name="目次１" localSheetId="0" hidden="1">#REF!</definedName>
    <definedName name="目次１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1" i="19" l="1"/>
  <c r="Q161" i="19" s="1"/>
  <c r="R161" i="19" s="1"/>
  <c r="T161" i="19" s="1"/>
  <c r="U161" i="19" s="1"/>
  <c r="E168" i="19" l="1"/>
  <c r="O148" i="19"/>
  <c r="Q148" i="19" s="1"/>
  <c r="R148" i="19" s="1"/>
  <c r="T148" i="19" s="1"/>
  <c r="U148" i="19" s="1"/>
  <c r="O162" i="19"/>
  <c r="Q162" i="19" s="1"/>
  <c r="R162" i="19" s="1"/>
  <c r="T162" i="19" s="1"/>
  <c r="U162" i="19" s="1"/>
  <c r="O160" i="19"/>
  <c r="Q160" i="19" s="1"/>
  <c r="R160" i="19" s="1"/>
  <c r="T160" i="19" s="1"/>
  <c r="U160" i="19" s="1"/>
  <c r="Q159" i="19"/>
  <c r="R159" i="19" s="1"/>
  <c r="T159" i="19" s="1"/>
  <c r="U159" i="19" s="1"/>
  <c r="O159" i="19"/>
  <c r="O158" i="19"/>
  <c r="Q158" i="19" s="1"/>
  <c r="R158" i="19" s="1"/>
  <c r="T158" i="19" s="1"/>
  <c r="U158" i="19" s="1"/>
  <c r="O157" i="19"/>
  <c r="Q157" i="19" s="1"/>
  <c r="R157" i="19" s="1"/>
  <c r="T157" i="19" s="1"/>
  <c r="U157" i="19" s="1"/>
  <c r="O156" i="19"/>
  <c r="Q156" i="19" s="1"/>
  <c r="R156" i="19" s="1"/>
  <c r="T156" i="19" s="1"/>
  <c r="U156" i="19" s="1"/>
  <c r="O155" i="19"/>
  <c r="Q155" i="19" s="1"/>
  <c r="R155" i="19" s="1"/>
  <c r="T155" i="19" s="1"/>
  <c r="U155" i="19" s="1"/>
  <c r="Q154" i="19"/>
  <c r="R154" i="19" s="1"/>
  <c r="T154" i="19" s="1"/>
  <c r="U154" i="19" s="1"/>
  <c r="O154" i="19"/>
  <c r="O153" i="19"/>
  <c r="Q153" i="19" s="1"/>
  <c r="R153" i="19" s="1"/>
  <c r="T153" i="19" s="1"/>
  <c r="U153" i="19" s="1"/>
  <c r="O152" i="19"/>
  <c r="Q152" i="19" s="1"/>
  <c r="R152" i="19" s="1"/>
  <c r="T152" i="19" s="1"/>
  <c r="U152" i="19" s="1"/>
  <c r="Q151" i="19"/>
  <c r="R151" i="19" s="1"/>
  <c r="T151" i="19" s="1"/>
  <c r="U151" i="19" s="1"/>
  <c r="O151" i="19"/>
  <c r="O149" i="19"/>
  <c r="Q149" i="19" s="1"/>
  <c r="R149" i="19" s="1"/>
  <c r="T149" i="19" s="1"/>
  <c r="U149" i="19" s="1"/>
  <c r="O147" i="19"/>
  <c r="Q147" i="19" s="1"/>
  <c r="R147" i="19" s="1"/>
  <c r="T147" i="19" s="1"/>
  <c r="U147" i="19" s="1"/>
  <c r="O146" i="19"/>
  <c r="Q146" i="19" s="1"/>
  <c r="R146" i="19" s="1"/>
  <c r="T146" i="19" s="1"/>
  <c r="U146" i="19" s="1"/>
  <c r="O145" i="19"/>
  <c r="Q145" i="19" s="1"/>
  <c r="R145" i="19" s="1"/>
  <c r="T145" i="19" s="1"/>
  <c r="U145" i="19" s="1"/>
  <c r="O143" i="19"/>
  <c r="Q143" i="19" s="1"/>
  <c r="R143" i="19" s="1"/>
  <c r="T143" i="19" s="1"/>
  <c r="U143" i="19" s="1"/>
  <c r="Q142" i="19"/>
  <c r="R142" i="19" s="1"/>
  <c r="T142" i="19" s="1"/>
  <c r="U142" i="19" s="1"/>
  <c r="O142" i="19"/>
  <c r="O140" i="19"/>
  <c r="Q140" i="19" s="1"/>
  <c r="R140" i="19" s="1"/>
  <c r="T140" i="19" s="1"/>
  <c r="U140" i="19" s="1"/>
  <c r="O139" i="19"/>
  <c r="Q139" i="19" s="1"/>
  <c r="R139" i="19" s="1"/>
  <c r="T139" i="19" s="1"/>
  <c r="U139" i="19" s="1"/>
  <c r="O137" i="19"/>
  <c r="Q137" i="19" s="1"/>
  <c r="R137" i="19" s="1"/>
  <c r="T137" i="19" s="1"/>
  <c r="U137" i="19" s="1"/>
  <c r="O136" i="19"/>
  <c r="Q136" i="19" s="1"/>
  <c r="R136" i="19" s="1"/>
  <c r="T136" i="19" s="1"/>
  <c r="U136" i="19" s="1"/>
  <c r="O135" i="19"/>
  <c r="Q135" i="19" s="1"/>
  <c r="R135" i="19" s="1"/>
  <c r="T135" i="19" s="1"/>
  <c r="U135" i="19" s="1"/>
  <c r="O134" i="19"/>
  <c r="Q134" i="19" s="1"/>
  <c r="R134" i="19" s="1"/>
  <c r="T134" i="19" s="1"/>
  <c r="U134" i="19" s="1"/>
  <c r="O132" i="19"/>
  <c r="Q132" i="19" s="1"/>
  <c r="R132" i="19" s="1"/>
  <c r="T132" i="19" s="1"/>
  <c r="U132" i="19" s="1"/>
  <c r="O131" i="19"/>
  <c r="Q131" i="19" s="1"/>
  <c r="R131" i="19" s="1"/>
  <c r="T131" i="19" s="1"/>
  <c r="U131" i="19" s="1"/>
  <c r="O129" i="19"/>
  <c r="Q129" i="19" s="1"/>
  <c r="R129" i="19" s="1"/>
  <c r="T129" i="19" s="1"/>
  <c r="U129" i="19" s="1"/>
  <c r="O128" i="19"/>
  <c r="Q128" i="19" s="1"/>
  <c r="R128" i="19" s="1"/>
  <c r="T128" i="19" s="1"/>
  <c r="U128" i="19" s="1"/>
  <c r="O127" i="19"/>
  <c r="Q127" i="19" s="1"/>
  <c r="R127" i="19" s="1"/>
  <c r="T127" i="19" s="1"/>
  <c r="U127" i="19" s="1"/>
  <c r="Q126" i="19"/>
  <c r="R126" i="19" s="1"/>
  <c r="T126" i="19" s="1"/>
  <c r="U126" i="19" s="1"/>
  <c r="O126" i="19"/>
  <c r="Q125" i="19"/>
  <c r="R125" i="19" s="1"/>
  <c r="T125" i="19" s="1"/>
  <c r="U125" i="19" s="1"/>
  <c r="O125" i="19"/>
  <c r="O124" i="19"/>
  <c r="Q124" i="19" s="1"/>
  <c r="R124" i="19" s="1"/>
  <c r="T124" i="19" s="1"/>
  <c r="U124" i="19" s="1"/>
  <c r="O123" i="19"/>
  <c r="Q123" i="19" s="1"/>
  <c r="R123" i="19" s="1"/>
  <c r="T123" i="19" s="1"/>
  <c r="U123" i="19" s="1"/>
  <c r="O121" i="19"/>
  <c r="Q121" i="19" s="1"/>
  <c r="R121" i="19" s="1"/>
  <c r="T121" i="19" s="1"/>
  <c r="U121" i="19" s="1"/>
  <c r="O120" i="19"/>
  <c r="Q120" i="19" s="1"/>
  <c r="R120" i="19" s="1"/>
  <c r="T120" i="19" s="1"/>
  <c r="U120" i="19" s="1"/>
  <c r="O119" i="19"/>
  <c r="Q119" i="19" s="1"/>
  <c r="R119" i="19" s="1"/>
  <c r="T119" i="19" s="1"/>
  <c r="U119" i="19" s="1"/>
  <c r="O117" i="19"/>
  <c r="Q117" i="19" s="1"/>
  <c r="R117" i="19" s="1"/>
  <c r="T117" i="19" s="1"/>
  <c r="U117" i="19" s="1"/>
  <c r="O116" i="19"/>
  <c r="Q116" i="19" s="1"/>
  <c r="R116" i="19" s="1"/>
  <c r="T116" i="19" s="1"/>
  <c r="U116" i="19" s="1"/>
  <c r="O115" i="19"/>
  <c r="Q115" i="19" s="1"/>
  <c r="R115" i="19" s="1"/>
  <c r="T115" i="19" s="1"/>
  <c r="U115" i="19" s="1"/>
  <c r="O112" i="19"/>
  <c r="Q112" i="19" s="1"/>
  <c r="R112" i="19" s="1"/>
  <c r="T112" i="19" s="1"/>
  <c r="U112" i="19" s="1"/>
  <c r="O111" i="19"/>
  <c r="Q111" i="19" s="1"/>
  <c r="R111" i="19" s="1"/>
  <c r="T111" i="19" s="1"/>
  <c r="U111" i="19" s="1"/>
  <c r="O110" i="19"/>
  <c r="Q110" i="19" s="1"/>
  <c r="R110" i="19" s="1"/>
  <c r="T110" i="19" s="1"/>
  <c r="U110" i="19" s="1"/>
  <c r="Q109" i="19"/>
  <c r="R109" i="19" s="1"/>
  <c r="T109" i="19" s="1"/>
  <c r="U109" i="19" s="1"/>
  <c r="O109" i="19"/>
  <c r="O108" i="19"/>
  <c r="Q108" i="19" s="1"/>
  <c r="R108" i="19" s="1"/>
  <c r="T108" i="19" s="1"/>
  <c r="U108" i="19" s="1"/>
  <c r="O107" i="19"/>
  <c r="Q107" i="19" s="1"/>
  <c r="R107" i="19" s="1"/>
  <c r="T107" i="19" s="1"/>
  <c r="U107" i="19" s="1"/>
  <c r="O104" i="19"/>
  <c r="Q104" i="19" s="1"/>
  <c r="R104" i="19" s="1"/>
  <c r="T104" i="19" s="1"/>
  <c r="U104" i="19" s="1"/>
  <c r="O103" i="19"/>
  <c r="Q103" i="19" s="1"/>
  <c r="R103" i="19" s="1"/>
  <c r="T103" i="19" s="1"/>
  <c r="U103" i="19" s="1"/>
  <c r="O102" i="19"/>
  <c r="Q102" i="19" s="1"/>
  <c r="R102" i="19" s="1"/>
  <c r="T102" i="19" s="1"/>
  <c r="U102" i="19" s="1"/>
  <c r="O101" i="19"/>
  <c r="Q101" i="19" s="1"/>
  <c r="R101" i="19" s="1"/>
  <c r="T101" i="19" s="1"/>
  <c r="U101" i="19" s="1"/>
  <c r="O100" i="19"/>
  <c r="Q100" i="19" s="1"/>
  <c r="R100" i="19" s="1"/>
  <c r="T100" i="19" s="1"/>
  <c r="U100" i="19" s="1"/>
  <c r="O98" i="19"/>
  <c r="Q98" i="19" s="1"/>
  <c r="R98" i="19" s="1"/>
  <c r="T98" i="19" s="1"/>
  <c r="U98" i="19" s="1"/>
  <c r="O97" i="19"/>
  <c r="Q97" i="19" s="1"/>
  <c r="R97" i="19" s="1"/>
  <c r="T97" i="19" s="1"/>
  <c r="U97" i="19" s="1"/>
  <c r="O96" i="19"/>
  <c r="Q96" i="19" s="1"/>
  <c r="R96" i="19" s="1"/>
  <c r="T96" i="19" s="1"/>
  <c r="U96" i="19" s="1"/>
  <c r="O93" i="19"/>
  <c r="Q93" i="19" s="1"/>
  <c r="R93" i="19" s="1"/>
  <c r="T93" i="19" s="1"/>
  <c r="U93" i="19" s="1"/>
  <c r="O92" i="19"/>
  <c r="Q92" i="19" s="1"/>
  <c r="R92" i="19" s="1"/>
  <c r="T92" i="19" s="1"/>
  <c r="U92" i="19" s="1"/>
  <c r="O91" i="19"/>
  <c r="Q91" i="19" s="1"/>
  <c r="R91" i="19" s="1"/>
  <c r="T91" i="19" s="1"/>
  <c r="U91" i="19" s="1"/>
  <c r="O90" i="19"/>
  <c r="Q90" i="19" s="1"/>
  <c r="R90" i="19" s="1"/>
  <c r="T90" i="19" s="1"/>
  <c r="U90" i="19" s="1"/>
  <c r="O89" i="19"/>
  <c r="Q89" i="19" s="1"/>
  <c r="R89" i="19" s="1"/>
  <c r="T89" i="19" s="1"/>
  <c r="U89" i="19" s="1"/>
  <c r="O87" i="19"/>
  <c r="Q87" i="19" s="1"/>
  <c r="R87" i="19" s="1"/>
  <c r="T87" i="19" s="1"/>
  <c r="U87" i="19" s="1"/>
  <c r="O86" i="19"/>
  <c r="Q86" i="19" s="1"/>
  <c r="R86" i="19" s="1"/>
  <c r="T86" i="19" s="1"/>
  <c r="U86" i="19" s="1"/>
  <c r="O83" i="19"/>
  <c r="Q83" i="19" s="1"/>
  <c r="R83" i="19" s="1"/>
  <c r="T83" i="19" s="1"/>
  <c r="U83" i="19" s="1"/>
  <c r="Q82" i="19"/>
  <c r="R82" i="19" s="1"/>
  <c r="T82" i="19" s="1"/>
  <c r="U82" i="19" s="1"/>
  <c r="O82" i="19"/>
  <c r="O80" i="19"/>
  <c r="Q80" i="19" s="1"/>
  <c r="R80" i="19" s="1"/>
  <c r="T80" i="19" s="1"/>
  <c r="U80" i="19" s="1"/>
  <c r="O79" i="19"/>
  <c r="Q79" i="19" s="1"/>
  <c r="R79" i="19" s="1"/>
  <c r="T79" i="19" s="1"/>
  <c r="U79" i="19" s="1"/>
  <c r="O78" i="19"/>
  <c r="Q78" i="19" s="1"/>
  <c r="R78" i="19" s="1"/>
  <c r="T78" i="19" s="1"/>
  <c r="U78" i="19" s="1"/>
  <c r="O74" i="19"/>
  <c r="Q74" i="19" s="1"/>
  <c r="R74" i="19" s="1"/>
  <c r="T74" i="19" s="1"/>
  <c r="U74" i="19" s="1"/>
  <c r="O73" i="19"/>
  <c r="Q73" i="19" s="1"/>
  <c r="R73" i="19" s="1"/>
  <c r="T73" i="19" s="1"/>
  <c r="U73" i="19" s="1"/>
  <c r="O71" i="19"/>
  <c r="Q71" i="19" s="1"/>
  <c r="R71" i="19" s="1"/>
  <c r="T71" i="19" s="1"/>
  <c r="U71" i="19" s="1"/>
  <c r="Q69" i="19"/>
  <c r="R69" i="19" s="1"/>
  <c r="T69" i="19" s="1"/>
  <c r="U69" i="19" s="1"/>
  <c r="O69" i="19"/>
  <c r="O68" i="19"/>
  <c r="Q68" i="19" s="1"/>
  <c r="R68" i="19" s="1"/>
  <c r="T68" i="19" s="1"/>
  <c r="U68" i="19" s="1"/>
  <c r="Q67" i="19"/>
  <c r="R67" i="19" s="1"/>
  <c r="T67" i="19" s="1"/>
  <c r="U67" i="19" s="1"/>
  <c r="O67" i="19"/>
  <c r="O65" i="19"/>
  <c r="Q65" i="19" s="1"/>
  <c r="R65" i="19" s="1"/>
  <c r="T65" i="19" s="1"/>
  <c r="U65" i="19" s="1"/>
  <c r="O64" i="19"/>
  <c r="Q64" i="19" s="1"/>
  <c r="R64" i="19" s="1"/>
  <c r="T64" i="19" s="1"/>
  <c r="U64" i="19" s="1"/>
  <c r="O63" i="19"/>
  <c r="Q63" i="19" s="1"/>
  <c r="R63" i="19" s="1"/>
  <c r="T63" i="19" s="1"/>
  <c r="U63" i="19" s="1"/>
  <c r="Q62" i="19"/>
  <c r="R62" i="19" s="1"/>
  <c r="T62" i="19" s="1"/>
  <c r="U62" i="19" s="1"/>
  <c r="O62" i="19"/>
  <c r="O61" i="19"/>
  <c r="Q61" i="19" s="1"/>
  <c r="R61" i="19" s="1"/>
  <c r="T61" i="19" s="1"/>
  <c r="U61" i="19" s="1"/>
  <c r="O60" i="19"/>
  <c r="Q60" i="19" s="1"/>
  <c r="R60" i="19" s="1"/>
  <c r="T60" i="19" s="1"/>
  <c r="U60" i="19" s="1"/>
  <c r="O59" i="19"/>
  <c r="Q59" i="19" s="1"/>
  <c r="R59" i="19" s="1"/>
  <c r="T59" i="19" s="1"/>
  <c r="U59" i="19" s="1"/>
  <c r="O58" i="19"/>
  <c r="Q58" i="19" s="1"/>
  <c r="R58" i="19" s="1"/>
  <c r="T58" i="19" s="1"/>
  <c r="U58" i="19" s="1"/>
  <c r="O56" i="19"/>
  <c r="Q56" i="19" s="1"/>
  <c r="R56" i="19" s="1"/>
  <c r="T56" i="19" s="1"/>
  <c r="U56" i="19" s="1"/>
  <c r="O55" i="19"/>
  <c r="Q55" i="19" s="1"/>
  <c r="R55" i="19" s="1"/>
  <c r="T55" i="19" s="1"/>
  <c r="U55" i="19" s="1"/>
  <c r="O54" i="19"/>
  <c r="Q54" i="19" s="1"/>
  <c r="R54" i="19" s="1"/>
  <c r="T54" i="19" s="1"/>
  <c r="U54" i="19" s="1"/>
  <c r="Q53" i="19"/>
  <c r="R53" i="19" s="1"/>
  <c r="T53" i="19" s="1"/>
  <c r="U53" i="19" s="1"/>
  <c r="O53" i="19"/>
  <c r="O51" i="19"/>
  <c r="Q51" i="19" s="1"/>
  <c r="R51" i="19" s="1"/>
  <c r="T51" i="19" s="1"/>
  <c r="U51" i="19" s="1"/>
  <c r="O50" i="19"/>
  <c r="Q50" i="19" s="1"/>
  <c r="R50" i="19" s="1"/>
  <c r="T50" i="19" s="1"/>
  <c r="U50" i="19" s="1"/>
  <c r="O49" i="19"/>
  <c r="Q49" i="19" s="1"/>
  <c r="R49" i="19" s="1"/>
  <c r="T49" i="19" s="1"/>
  <c r="U49" i="19" s="1"/>
  <c r="O48" i="19"/>
  <c r="Q48" i="19" s="1"/>
  <c r="R48" i="19" s="1"/>
  <c r="T48" i="19" s="1"/>
  <c r="U48" i="19" s="1"/>
  <c r="O46" i="19"/>
  <c r="Q46" i="19" s="1"/>
  <c r="R46" i="19" s="1"/>
  <c r="T46" i="19" s="1"/>
  <c r="U46" i="19" s="1"/>
  <c r="O44" i="19"/>
  <c r="Q44" i="19" s="1"/>
  <c r="R44" i="19" s="1"/>
  <c r="T44" i="19" s="1"/>
  <c r="U44" i="19" s="1"/>
  <c r="O43" i="19"/>
  <c r="Q43" i="19" s="1"/>
  <c r="R43" i="19" s="1"/>
  <c r="T43" i="19" s="1"/>
  <c r="U43" i="19" s="1"/>
  <c r="O42" i="19"/>
  <c r="Q42" i="19" s="1"/>
  <c r="R42" i="19" s="1"/>
  <c r="T42" i="19" s="1"/>
  <c r="U42" i="19" s="1"/>
  <c r="O40" i="19"/>
  <c r="Q40" i="19" s="1"/>
  <c r="R40" i="19" s="1"/>
  <c r="T40" i="19" s="1"/>
  <c r="U40" i="19" s="1"/>
  <c r="O39" i="19"/>
  <c r="Q39" i="19" s="1"/>
  <c r="R39" i="19" s="1"/>
  <c r="T39" i="19" s="1"/>
  <c r="U39" i="19" s="1"/>
  <c r="O38" i="19"/>
  <c r="Q38" i="19" s="1"/>
  <c r="R38" i="19" s="1"/>
  <c r="T38" i="19" s="1"/>
  <c r="U38" i="19" s="1"/>
  <c r="O37" i="19"/>
  <c r="Q37" i="19" s="1"/>
  <c r="R37" i="19" s="1"/>
  <c r="T37" i="19" s="1"/>
  <c r="U37" i="19" s="1"/>
  <c r="O36" i="19"/>
  <c r="Q36" i="19" s="1"/>
  <c r="R36" i="19" s="1"/>
  <c r="T36" i="19" s="1"/>
  <c r="U36" i="19" s="1"/>
  <c r="O34" i="19"/>
  <c r="Q34" i="19" s="1"/>
  <c r="R34" i="19" s="1"/>
  <c r="T34" i="19" s="1"/>
  <c r="U34" i="19" s="1"/>
  <c r="O33" i="19"/>
  <c r="Q33" i="19" s="1"/>
  <c r="R33" i="19" s="1"/>
  <c r="T33" i="19" s="1"/>
  <c r="U33" i="19" s="1"/>
  <c r="O32" i="19"/>
  <c r="Q32" i="19" s="1"/>
  <c r="R32" i="19" s="1"/>
  <c r="T32" i="19" s="1"/>
  <c r="U32" i="19" s="1"/>
  <c r="O31" i="19"/>
  <c r="Q31" i="19" s="1"/>
  <c r="R31" i="19" s="1"/>
  <c r="T31" i="19" s="1"/>
  <c r="U31" i="19" s="1"/>
  <c r="O30" i="19"/>
  <c r="Q30" i="19" s="1"/>
  <c r="R30" i="19" s="1"/>
  <c r="T30" i="19" s="1"/>
  <c r="U30" i="19" s="1"/>
  <c r="O28" i="19"/>
  <c r="Q28" i="19" s="1"/>
  <c r="R28" i="19" s="1"/>
  <c r="T28" i="19" s="1"/>
  <c r="U28" i="19" s="1"/>
  <c r="O27" i="19"/>
  <c r="Q27" i="19" s="1"/>
  <c r="R27" i="19" s="1"/>
  <c r="T27" i="19" s="1"/>
  <c r="U27" i="19" s="1"/>
  <c r="O26" i="19"/>
  <c r="Q26" i="19" s="1"/>
  <c r="R26" i="19" s="1"/>
  <c r="T26" i="19" s="1"/>
  <c r="U26" i="19" s="1"/>
  <c r="Q25" i="19"/>
  <c r="R25" i="19" s="1"/>
  <c r="T25" i="19" s="1"/>
  <c r="U25" i="19" s="1"/>
  <c r="O25" i="19"/>
  <c r="Q24" i="19"/>
  <c r="R24" i="19" s="1"/>
  <c r="T24" i="19" s="1"/>
  <c r="U24" i="19" s="1"/>
  <c r="O24" i="19"/>
  <c r="O23" i="19"/>
  <c r="Q23" i="19" s="1"/>
  <c r="R23" i="19" s="1"/>
  <c r="T23" i="19" s="1"/>
  <c r="U23" i="19" s="1"/>
  <c r="O22" i="19"/>
  <c r="Q22" i="19" s="1"/>
  <c r="R22" i="19" s="1"/>
  <c r="T22" i="19" s="1"/>
  <c r="U22" i="19" s="1"/>
  <c r="O20" i="19"/>
  <c r="Q20" i="19" s="1"/>
  <c r="R20" i="19" s="1"/>
  <c r="T20" i="19" s="1"/>
  <c r="U20" i="19" s="1"/>
  <c r="O19" i="19"/>
  <c r="Q19" i="19" s="1"/>
  <c r="R19" i="19" s="1"/>
  <c r="T19" i="19" s="1"/>
  <c r="U19" i="19" s="1"/>
  <c r="O18" i="19"/>
  <c r="Q18" i="19" s="1"/>
  <c r="R18" i="19" s="1"/>
  <c r="T18" i="19" s="1"/>
  <c r="U18" i="19" s="1"/>
  <c r="Q17" i="19"/>
  <c r="R17" i="19" s="1"/>
  <c r="T17" i="19" s="1"/>
  <c r="U17" i="19" s="1"/>
  <c r="O17" i="19"/>
  <c r="O16" i="19"/>
  <c r="Q16" i="19" s="1"/>
  <c r="R16" i="19" s="1"/>
  <c r="T16" i="19" s="1"/>
  <c r="U16" i="19" s="1"/>
  <c r="Q15" i="19"/>
  <c r="R15" i="19" s="1"/>
  <c r="T15" i="19" s="1"/>
  <c r="U15" i="19" s="1"/>
  <c r="O15" i="19"/>
  <c r="O13" i="19"/>
  <c r="Q13" i="19" s="1"/>
  <c r="R13" i="19" s="1"/>
  <c r="T13" i="19" s="1"/>
  <c r="U13" i="19" s="1"/>
  <c r="O12" i="19"/>
  <c r="Q12" i="19" s="1"/>
  <c r="R12" i="19" s="1"/>
  <c r="T12" i="19" s="1"/>
  <c r="U12" i="19" s="1"/>
  <c r="O76" i="19"/>
  <c r="Q76" i="19" s="1"/>
  <c r="R76" i="19" s="1"/>
  <c r="T76" i="19" s="1"/>
  <c r="U76" i="19" s="1"/>
  <c r="O75" i="19"/>
  <c r="Q75" i="19" s="1"/>
  <c r="R75" i="19" s="1"/>
  <c r="T75" i="19" s="1"/>
  <c r="U75" i="19" s="1"/>
  <c r="O10" i="19"/>
  <c r="Q10" i="19" s="1"/>
  <c r="R10" i="19" s="1"/>
  <c r="T10" i="19" s="1"/>
  <c r="U10" i="19" s="1"/>
  <c r="O9" i="19"/>
  <c r="Q9" i="19" s="1"/>
  <c r="R9" i="19" s="1"/>
  <c r="T9" i="19" s="1"/>
  <c r="U9" i="19" s="1"/>
  <c r="O8" i="19"/>
  <c r="Q8" i="19" s="1"/>
  <c r="R8" i="19" s="1"/>
  <c r="T8" i="19" s="1"/>
  <c r="U8" i="19" s="1"/>
  <c r="O6" i="19" l="1"/>
  <c r="Q6" i="19" s="1"/>
  <c r="R6" i="19" s="1"/>
  <c r="T6" i="19" s="1"/>
  <c r="B1" i="19" l="1"/>
  <c r="U6" i="19" l="1"/>
  <c r="U163" i="19" l="1"/>
  <c r="U164" i="19" s="1"/>
  <c r="U165" i="19" s="1"/>
</calcChain>
</file>

<file path=xl/sharedStrings.xml><?xml version="1.0" encoding="utf-8"?>
<sst xmlns="http://schemas.openxmlformats.org/spreadsheetml/2006/main" count="503" uniqueCount="261">
  <si>
    <t>(2)</t>
  </si>
  <si>
    <t>(3)</t>
  </si>
  <si>
    <t>(4)</t>
  </si>
  <si>
    <t>(5)</t>
  </si>
  <si>
    <t>(6)</t>
  </si>
  <si>
    <t>(7)</t>
  </si>
  <si>
    <t>(8)</t>
  </si>
  <si>
    <t>(9)</t>
  </si>
  <si>
    <t>装置名</t>
    <rPh sb="0" eb="2">
      <t>ソウチ</t>
    </rPh>
    <rPh sb="2" eb="3">
      <t>メイ</t>
    </rPh>
    <phoneticPr fontId="8"/>
  </si>
  <si>
    <t>ディスプレイ</t>
  </si>
  <si>
    <t>MDF</t>
  </si>
  <si>
    <t>(10)</t>
  </si>
  <si>
    <t>(11)</t>
  </si>
  <si>
    <t>備考</t>
    <rPh sb="0" eb="2">
      <t>ビコウ</t>
    </rPh>
    <phoneticPr fontId="8"/>
  </si>
  <si>
    <t>式</t>
  </si>
  <si>
    <t>数量</t>
    <rPh sb="0" eb="2">
      <t>スウリョウ</t>
    </rPh>
    <phoneticPr fontId="8"/>
  </si>
  <si>
    <t>合計</t>
    <rPh sb="0" eb="2">
      <t>ゴウケイ</t>
    </rPh>
    <phoneticPr fontId="8"/>
  </si>
  <si>
    <t>B</t>
    <phoneticPr fontId="8"/>
  </si>
  <si>
    <t>C</t>
    <phoneticPr fontId="8"/>
  </si>
  <si>
    <t>小計</t>
    <rPh sb="0" eb="2">
      <t>ショウケイ</t>
    </rPh>
    <phoneticPr fontId="8"/>
  </si>
  <si>
    <t>消費税相当額</t>
    <rPh sb="0" eb="3">
      <t>ショウヒゼイ</t>
    </rPh>
    <rPh sb="3" eb="6">
      <t>ソウトウガク</t>
    </rPh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</si>
  <si>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</si>
  <si>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</si>
  <si>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</si>
  <si>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</si>
  <si>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(F)=(D)×(E)</t>
    <phoneticPr fontId="8"/>
  </si>
  <si>
    <t>(G)=(B)+(C)+(F)</t>
    <phoneticPr fontId="8"/>
  </si>
  <si>
    <t>(H)</t>
    <phoneticPr fontId="8"/>
  </si>
  <si>
    <t>(I)=(G)+(H)</t>
    <phoneticPr fontId="8"/>
  </si>
  <si>
    <t>(J)=(A)×(I)</t>
    <phoneticPr fontId="8"/>
  </si>
  <si>
    <t>単位あたり
HW費用[円]</t>
    <phoneticPr fontId="8"/>
  </si>
  <si>
    <t>単位あたり
SW費用[円]</t>
    <phoneticPr fontId="8"/>
  </si>
  <si>
    <t>(d1)</t>
    <phoneticPr fontId="8"/>
  </si>
  <si>
    <t>(d2)</t>
    <phoneticPr fontId="8"/>
  </si>
  <si>
    <t>(d3)</t>
    <phoneticPr fontId="8"/>
  </si>
  <si>
    <t>(d4)</t>
    <phoneticPr fontId="8"/>
  </si>
  <si>
    <t>(d5)</t>
    <phoneticPr fontId="8"/>
  </si>
  <si>
    <t>単位
あたり
工数
小計
[人日]</t>
    <rPh sb="0" eb="2">
      <t>タンイ</t>
    </rPh>
    <rPh sb="7" eb="9">
      <t>コウスウ</t>
    </rPh>
    <rPh sb="10" eb="12">
      <t>ショウケイ</t>
    </rPh>
    <rPh sb="14" eb="16">
      <t>ニンニチ</t>
    </rPh>
    <phoneticPr fontId="8"/>
  </si>
  <si>
    <t>人件費
単価
[円/人日]</t>
    <rPh sb="0" eb="3">
      <t>ジンケンヒ</t>
    </rPh>
    <rPh sb="4" eb="6">
      <t>タンカ</t>
    </rPh>
    <rPh sb="8" eb="9">
      <t>エン</t>
    </rPh>
    <rPh sb="10" eb="12">
      <t>ニンニチ</t>
    </rPh>
    <phoneticPr fontId="8"/>
  </si>
  <si>
    <t>単位あたり
人件費
[円]</t>
    <rPh sb="0" eb="2">
      <t>タンイ</t>
    </rPh>
    <rPh sb="6" eb="9">
      <t>ジンケンヒ</t>
    </rPh>
    <rPh sb="11" eb="12">
      <t>エン</t>
    </rPh>
    <phoneticPr fontId="8"/>
  </si>
  <si>
    <t>装置別
機器費用
[円]</t>
    <rPh sb="0" eb="2">
      <t>ソウチ</t>
    </rPh>
    <rPh sb="2" eb="3">
      <t>ベツ</t>
    </rPh>
    <rPh sb="4" eb="6">
      <t>キキ</t>
    </rPh>
    <rPh sb="6" eb="8">
      <t>ヒヨウ</t>
    </rPh>
    <rPh sb="10" eb="11">
      <t>エン</t>
    </rPh>
    <phoneticPr fontId="8"/>
  </si>
  <si>
    <t>単位あたり
据付調整費
[円]</t>
    <rPh sb="0" eb="2">
      <t>タンイ</t>
    </rPh>
    <rPh sb="6" eb="8">
      <t>スエツケ</t>
    </rPh>
    <rPh sb="8" eb="11">
      <t>チョウセイヒ</t>
    </rPh>
    <rPh sb="13" eb="14">
      <t>エン</t>
    </rPh>
    <phoneticPr fontId="8"/>
  </si>
  <si>
    <t>装置別
初期導入費
小計
[円]</t>
    <rPh sb="0" eb="2">
      <t>ソウチ</t>
    </rPh>
    <rPh sb="2" eb="3">
      <t>ベツ</t>
    </rPh>
    <rPh sb="4" eb="6">
      <t>ショキ</t>
    </rPh>
    <rPh sb="6" eb="8">
      <t>ドウニュウ</t>
    </rPh>
    <rPh sb="8" eb="9">
      <t>ヒ</t>
    </rPh>
    <rPh sb="10" eb="12">
      <t>ショウケイ</t>
    </rPh>
    <rPh sb="14" eb="15">
      <t>エン</t>
    </rPh>
    <phoneticPr fontId="8"/>
  </si>
  <si>
    <t>管理
工数
[人日]</t>
    <rPh sb="0" eb="2">
      <t>カンリ</t>
    </rPh>
    <rPh sb="3" eb="5">
      <t>コウスウ</t>
    </rPh>
    <rPh sb="7" eb="9">
      <t>ニンニチ</t>
    </rPh>
    <phoneticPr fontId="8"/>
  </si>
  <si>
    <t>設計
工数
[人日]</t>
    <rPh sb="0" eb="2">
      <t>セッケイ</t>
    </rPh>
    <rPh sb="3" eb="5">
      <t>コウスウ</t>
    </rPh>
    <rPh sb="7" eb="9">
      <t>ニンニチ</t>
    </rPh>
    <phoneticPr fontId="8"/>
  </si>
  <si>
    <t>開発
工数
[人日]</t>
    <rPh sb="0" eb="2">
      <t>カイハツ</t>
    </rPh>
    <rPh sb="3" eb="5">
      <t>コウスウ</t>
    </rPh>
    <rPh sb="7" eb="9">
      <t>ニンニチ</t>
    </rPh>
    <phoneticPr fontId="8"/>
  </si>
  <si>
    <t>試験
工数
[人日]</t>
    <rPh sb="0" eb="2">
      <t>シケン</t>
    </rPh>
    <rPh sb="3" eb="5">
      <t>コウスウ</t>
    </rPh>
    <rPh sb="7" eb="9">
      <t>ニンニチ</t>
    </rPh>
    <phoneticPr fontId="8"/>
  </si>
  <si>
    <t>研修等
工数
[人日]</t>
    <rPh sb="0" eb="2">
      <t>ケンシュウ</t>
    </rPh>
    <rPh sb="2" eb="3">
      <t>トウ</t>
    </rPh>
    <rPh sb="4" eb="6">
      <t>コウスウ</t>
    </rPh>
    <rPh sb="8" eb="10">
      <t>ニンニチ</t>
    </rPh>
    <phoneticPr fontId="8"/>
  </si>
  <si>
    <t>(A)</t>
    <phoneticPr fontId="8"/>
  </si>
  <si>
    <t>価格
[円]</t>
    <rPh sb="0" eb="2">
      <t>カカク</t>
    </rPh>
    <rPh sb="4" eb="5">
      <t>エン</t>
    </rPh>
    <phoneticPr fontId="8"/>
  </si>
  <si>
    <t>10パーセント</t>
    <phoneticPr fontId="8"/>
  </si>
  <si>
    <t>令和</t>
    <phoneticPr fontId="13"/>
  </si>
  <si>
    <t>年</t>
    <phoneticPr fontId="13"/>
  </si>
  <si>
    <t>月</t>
    <phoneticPr fontId="13"/>
  </si>
  <si>
    <t>日</t>
    <phoneticPr fontId="13"/>
  </si>
  <si>
    <t>所　在　地</t>
    <rPh sb="0" eb="1">
      <t>ショ</t>
    </rPh>
    <rPh sb="2" eb="3">
      <t>ザイ</t>
    </rPh>
    <rPh sb="4" eb="5">
      <t>チ</t>
    </rPh>
    <phoneticPr fontId="13"/>
  </si>
  <si>
    <t>商号又は名称</t>
    <phoneticPr fontId="13"/>
  </si>
  <si>
    <t>代表者職氏名</t>
    <phoneticPr fontId="13"/>
  </si>
  <si>
    <t>印</t>
    <rPh sb="0" eb="1">
      <t>イン</t>
    </rPh>
    <phoneticPr fontId="13"/>
  </si>
  <si>
    <t>　実施要領等を承諾のうえ、下記の金額をもって提案いたします。</t>
    <rPh sb="1" eb="5">
      <t>ジッシヨウリョウ</t>
    </rPh>
    <phoneticPr fontId="13"/>
  </si>
  <si>
    <t>記</t>
    <phoneticPr fontId="13"/>
  </si>
  <si>
    <t>２　見積価格　　　（消費税額及び地方消費税額を含む。）</t>
    <phoneticPr fontId="13"/>
  </si>
  <si>
    <t>十億</t>
    <phoneticPr fontId="13"/>
  </si>
  <si>
    <t>百万</t>
    <phoneticPr fontId="13"/>
  </si>
  <si>
    <t>千</t>
    <phoneticPr fontId="13"/>
  </si>
  <si>
    <t>円</t>
    <phoneticPr fontId="13"/>
  </si>
  <si>
    <t>　注）見積金額欄は、アラビア数字で記入し、頭数字の前に￥を付けること</t>
    <phoneticPr fontId="13"/>
  </si>
  <si>
    <t>　　　見積金額の内訳については、別紙見積内訳書に記載すること。</t>
    <rPh sb="3" eb="5">
      <t>ミツモリ</t>
    </rPh>
    <rPh sb="5" eb="7">
      <t>キンガク</t>
    </rPh>
    <rPh sb="8" eb="10">
      <t>ウチワケ</t>
    </rPh>
    <rPh sb="16" eb="18">
      <t>ベッシ</t>
    </rPh>
    <rPh sb="18" eb="23">
      <t>ミツモリウチワケショ</t>
    </rPh>
    <rPh sb="24" eb="26">
      <t>キサイ</t>
    </rPh>
    <phoneticPr fontId="13"/>
  </si>
  <si>
    <t>様式第９号</t>
    <phoneticPr fontId="8"/>
  </si>
  <si>
    <t>１　事業名　 　高機能消防指令センター・消防救急デジタル無線更新事業</t>
    <rPh sb="2" eb="4">
      <t>ジギョウ</t>
    </rPh>
    <rPh sb="8" eb="11">
      <t>コウキノウ</t>
    </rPh>
    <rPh sb="11" eb="13">
      <t>ショウボウ</t>
    </rPh>
    <rPh sb="13" eb="15">
      <t>シレイ</t>
    </rPh>
    <rPh sb="20" eb="22">
      <t>ショウボウ</t>
    </rPh>
    <rPh sb="22" eb="24">
      <t>キュウキュウ</t>
    </rPh>
    <rPh sb="28" eb="30">
      <t>ムセン</t>
    </rPh>
    <rPh sb="30" eb="32">
      <t>コウシン</t>
    </rPh>
    <rPh sb="32" eb="34">
      <t>ジギョウ</t>
    </rPh>
    <phoneticPr fontId="13"/>
  </si>
  <si>
    <t>D</t>
    <phoneticPr fontId="8"/>
  </si>
  <si>
    <t>モバイルプリンタ</t>
  </si>
  <si>
    <t>A</t>
    <phoneticPr fontId="8"/>
  </si>
  <si>
    <t>D</t>
    <phoneticPr fontId="8"/>
  </si>
  <si>
    <t>構　築　費　用　見　積　書</t>
    <rPh sb="0" eb="1">
      <t>カマエ</t>
    </rPh>
    <rPh sb="2" eb="3">
      <t>チク</t>
    </rPh>
    <rPh sb="4" eb="5">
      <t>ヒ</t>
    </rPh>
    <rPh sb="6" eb="7">
      <t>ヨウ</t>
    </rPh>
    <phoneticPr fontId="13"/>
  </si>
  <si>
    <t>鳥取県西部広域行政管理組合</t>
    <rPh sb="0" eb="2">
      <t>トットリ</t>
    </rPh>
    <phoneticPr fontId="13"/>
  </si>
  <si>
    <t>管理者　米子市長　伊木 隆司　 様</t>
    <rPh sb="0" eb="3">
      <t>カンリシャ</t>
    </rPh>
    <phoneticPr fontId="8"/>
  </si>
  <si>
    <t>高機能消防指令センター・
消防救急デジタル無線更新事業</t>
    <rPh sb="0" eb="3">
      <t>コウキノウ</t>
    </rPh>
    <rPh sb="3" eb="5">
      <t>ショウボウ</t>
    </rPh>
    <rPh sb="5" eb="7">
      <t>シレイ</t>
    </rPh>
    <rPh sb="13" eb="15">
      <t>ショウボウ</t>
    </rPh>
    <rPh sb="15" eb="17">
      <t>キュウキュウ</t>
    </rPh>
    <rPh sb="21" eb="23">
      <t>ムセン</t>
    </rPh>
    <rPh sb="23" eb="25">
      <t>コウシン</t>
    </rPh>
    <rPh sb="25" eb="27">
      <t>ジギョウ</t>
    </rPh>
    <phoneticPr fontId="13"/>
  </si>
  <si>
    <t>(1)</t>
  </si>
  <si>
    <t>ア</t>
  </si>
  <si>
    <t>イ</t>
  </si>
  <si>
    <t>ウ</t>
  </si>
  <si>
    <t>エ</t>
  </si>
  <si>
    <t>オ</t>
  </si>
  <si>
    <t>カ</t>
  </si>
  <si>
    <t>ディスプレイ(長時間録音装置用)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</si>
  <si>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</si>
  <si>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</si>
  <si>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</si>
  <si>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</si>
  <si>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</si>
  <si>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</si>
  <si>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</si>
  <si>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</si>
  <si>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</si>
  <si>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</si>
  <si>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</si>
  <si>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</si>
  <si>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Net119緊急通報システム</t>
  </si>
  <si>
    <t>映像通報受信システム</t>
  </si>
  <si>
    <t>14</t>
  </si>
  <si>
    <t>A1スキャナ</t>
  </si>
  <si>
    <t>15</t>
  </si>
  <si>
    <t>16</t>
  </si>
  <si>
    <t>17</t>
  </si>
  <si>
    <t>放送設備</t>
    <rPh sb="0" eb="2">
      <t>ホウソウ</t>
    </rPh>
    <rPh sb="2" eb="4">
      <t>セツビ</t>
    </rPh>
    <phoneticPr fontId="1"/>
  </si>
  <si>
    <t>放送設備(署所用)</t>
    <rPh sb="0" eb="2">
      <t>ホウソウ</t>
    </rPh>
    <rPh sb="2" eb="4">
      <t>セツビ</t>
    </rPh>
    <rPh sb="5" eb="7">
      <t>ショショ</t>
    </rPh>
    <rPh sb="6" eb="7">
      <t>ショ</t>
    </rPh>
    <rPh sb="7" eb="8">
      <t>ヨウ</t>
    </rPh>
    <phoneticPr fontId="1"/>
  </si>
  <si>
    <t>18</t>
  </si>
  <si>
    <t>駆け込み通報装置</t>
  </si>
  <si>
    <t>19</t>
  </si>
  <si>
    <t>20</t>
  </si>
  <si>
    <t>21</t>
  </si>
  <si>
    <t>22</t>
  </si>
  <si>
    <t>災害情報共有システム</t>
  </si>
  <si>
    <t>23</t>
  </si>
  <si>
    <t>直流電源装置(48V、400AH)</t>
  </si>
  <si>
    <t>直流電源装置(300AH)</t>
  </si>
  <si>
    <t>キ</t>
  </si>
  <si>
    <t>既設多重無線装置(7.5GHz帯13Mbps)
(空中線:　2mΦ)との接続</t>
    <rPh sb="0" eb="2">
      <t>キセツ</t>
    </rPh>
    <rPh sb="2" eb="4">
      <t>タジュウ</t>
    </rPh>
    <rPh sb="4" eb="6">
      <t>ムセン</t>
    </rPh>
    <rPh sb="6" eb="8">
      <t>ソウチ</t>
    </rPh>
    <rPh sb="15" eb="16">
      <t>タイ</t>
    </rPh>
    <rPh sb="36" eb="38">
      <t>セツゾク</t>
    </rPh>
    <phoneticPr fontId="1"/>
  </si>
  <si>
    <t>24</t>
  </si>
  <si>
    <t>指令台用椅子</t>
    <rPh sb="0" eb="2">
      <t>シレイ</t>
    </rPh>
    <rPh sb="2" eb="3">
      <t>ダイ</t>
    </rPh>
    <rPh sb="3" eb="4">
      <t>ヨウ</t>
    </rPh>
    <rPh sb="4" eb="6">
      <t>イス</t>
    </rPh>
    <phoneticPr fontId="1"/>
  </si>
  <si>
    <t>事務用椅子</t>
    <rPh sb="0" eb="3">
      <t>ジムヨウ</t>
    </rPh>
    <rPh sb="3" eb="5">
      <t>イス</t>
    </rPh>
    <phoneticPr fontId="1"/>
  </si>
  <si>
    <t>広報用DVD</t>
    <rPh sb="0" eb="3">
      <t>コウホウヨウ</t>
    </rPh>
    <phoneticPr fontId="1"/>
  </si>
  <si>
    <t>広報用パンフレット</t>
    <rPh sb="0" eb="3">
      <t>コウホウヨウ</t>
    </rPh>
    <phoneticPr fontId="1"/>
  </si>
  <si>
    <t>プリンタトナー（1年分）</t>
    <rPh sb="9" eb="11">
      <t>ネンブン</t>
    </rPh>
    <phoneticPr fontId="1"/>
  </si>
  <si>
    <t>プリンタ用紙（1年分）</t>
    <rPh sb="4" eb="6">
      <t>ヨウシ</t>
    </rPh>
    <rPh sb="8" eb="10">
      <t>ネンブン</t>
    </rPh>
    <phoneticPr fontId="1"/>
  </si>
  <si>
    <t>インターホン</t>
  </si>
  <si>
    <t>住宅地図</t>
    <rPh sb="0" eb="2">
      <t>ジュウタク</t>
    </rPh>
    <rPh sb="2" eb="4">
      <t>チズ</t>
    </rPh>
    <phoneticPr fontId="1"/>
  </si>
  <si>
    <t>指令装置</t>
    <rPh sb="0" eb="2">
      <t>シレイ</t>
    </rPh>
    <rPh sb="2" eb="4">
      <t>ソウチ</t>
    </rPh>
    <phoneticPr fontId="8"/>
  </si>
  <si>
    <t>指令台</t>
    <rPh sb="0" eb="2">
      <t>シレイ</t>
    </rPh>
    <rPh sb="2" eb="3">
      <t>ダイ</t>
    </rPh>
    <phoneticPr fontId="8"/>
  </si>
  <si>
    <t>自動出動指定装置</t>
    <rPh sb="0" eb="2">
      <t>ジドウ</t>
    </rPh>
    <rPh sb="2" eb="4">
      <t>シュツドウ</t>
    </rPh>
    <rPh sb="4" eb="6">
      <t>シテイ</t>
    </rPh>
    <rPh sb="6" eb="8">
      <t>ソウチ</t>
    </rPh>
    <phoneticPr fontId="8"/>
  </si>
  <si>
    <t>制御処理装置</t>
    <rPh sb="0" eb="2">
      <t>セイギョ</t>
    </rPh>
    <rPh sb="2" eb="4">
      <t>ショリ</t>
    </rPh>
    <rPh sb="4" eb="6">
      <t>ソウチ</t>
    </rPh>
    <phoneticPr fontId="8"/>
  </si>
  <si>
    <t>データメンテナンス端末</t>
    <rPh sb="9" eb="11">
      <t>タンマツ</t>
    </rPh>
    <phoneticPr fontId="8"/>
  </si>
  <si>
    <t>地図等検索装置</t>
    <rPh sb="0" eb="2">
      <t>チズ</t>
    </rPh>
    <rPh sb="2" eb="3">
      <t>トウ</t>
    </rPh>
    <rPh sb="3" eb="5">
      <t>ケンサク</t>
    </rPh>
    <rPh sb="5" eb="7">
      <t>ソウチ</t>
    </rPh>
    <phoneticPr fontId="8"/>
  </si>
  <si>
    <t>地図等検索装置</t>
    <rPh sb="0" eb="7">
      <t>チズトウケンサクソウチ</t>
    </rPh>
    <phoneticPr fontId="8"/>
  </si>
  <si>
    <t>地図用ディスプレイ</t>
    <rPh sb="0" eb="2">
      <t>チズ</t>
    </rPh>
    <rPh sb="2" eb="3">
      <t>ヨウ</t>
    </rPh>
    <phoneticPr fontId="8"/>
  </si>
  <si>
    <t>支援情報端末</t>
    <rPh sb="2" eb="4">
      <t>ジョウホウ</t>
    </rPh>
    <rPh sb="4" eb="6">
      <t>タンマツ</t>
    </rPh>
    <phoneticPr fontId="8"/>
  </si>
  <si>
    <t>制御処理装置(インターネット用)</t>
    <rPh sb="0" eb="2">
      <t>セイギョ</t>
    </rPh>
    <rPh sb="2" eb="4">
      <t>ショリ</t>
    </rPh>
    <rPh sb="4" eb="6">
      <t>ソウチ</t>
    </rPh>
    <rPh sb="14" eb="15">
      <t>ヨウ</t>
    </rPh>
    <phoneticPr fontId="8"/>
  </si>
  <si>
    <t>ディスプレイ(インターネット用)</t>
    <rPh sb="14" eb="15">
      <t>ヨウ</t>
    </rPh>
    <phoneticPr fontId="8"/>
  </si>
  <si>
    <t>制御処理装置(長時間録音装置用)</t>
    <rPh sb="0" eb="2">
      <t>セイギョ</t>
    </rPh>
    <rPh sb="2" eb="4">
      <t>ショリ</t>
    </rPh>
    <rPh sb="4" eb="6">
      <t>ソウチ</t>
    </rPh>
    <rPh sb="7" eb="14">
      <t>チョウジカンロクオンソウチ</t>
    </rPh>
    <rPh sb="14" eb="15">
      <t>ヨウ</t>
    </rPh>
    <phoneticPr fontId="8"/>
  </si>
  <si>
    <t>多目的情報端末</t>
    <rPh sb="0" eb="3">
      <t>タモクテキ</t>
    </rPh>
    <rPh sb="3" eb="5">
      <t>ジョウホウ</t>
    </rPh>
    <rPh sb="5" eb="7">
      <t>タンマツ</t>
    </rPh>
    <phoneticPr fontId="8"/>
  </si>
  <si>
    <t>長時間録音装置</t>
    <rPh sb="0" eb="7">
      <t>チョウジカンロクオンソウチ</t>
    </rPh>
    <phoneticPr fontId="8"/>
  </si>
  <si>
    <t>非常用指令設備</t>
    <rPh sb="0" eb="3">
      <t>ヒジョウヨウ</t>
    </rPh>
    <rPh sb="3" eb="5">
      <t>シレイ</t>
    </rPh>
    <rPh sb="5" eb="7">
      <t>セツビ</t>
    </rPh>
    <phoneticPr fontId="8"/>
  </si>
  <si>
    <t>指令制御装置</t>
    <rPh sb="0" eb="2">
      <t>シレイ</t>
    </rPh>
    <rPh sb="2" eb="4">
      <t>セイギョ</t>
    </rPh>
    <rPh sb="4" eb="6">
      <t>ソウチ</t>
    </rPh>
    <phoneticPr fontId="8"/>
  </si>
  <si>
    <t>携帯電話・IP電話受信転送装置</t>
    <rPh sb="0" eb="2">
      <t>ケイタイ</t>
    </rPh>
    <rPh sb="2" eb="4">
      <t>デンワ</t>
    </rPh>
    <rPh sb="7" eb="9">
      <t>デンワ</t>
    </rPh>
    <rPh sb="9" eb="11">
      <t>ジュシン</t>
    </rPh>
    <rPh sb="11" eb="13">
      <t>テンソウ</t>
    </rPh>
    <rPh sb="13" eb="15">
      <t>ソウチ</t>
    </rPh>
    <phoneticPr fontId="8"/>
  </si>
  <si>
    <t>署所端末</t>
    <rPh sb="0" eb="2">
      <t>ショショ</t>
    </rPh>
    <rPh sb="2" eb="4">
      <t>タンマツ</t>
    </rPh>
    <phoneticPr fontId="8"/>
  </si>
  <si>
    <t>指揮台</t>
    <rPh sb="0" eb="3">
      <t>シキダイ</t>
    </rPh>
    <phoneticPr fontId="8"/>
  </si>
  <si>
    <t>制御処理装置(システム監視装置用)</t>
    <rPh sb="0" eb="2">
      <t>セイギョ</t>
    </rPh>
    <rPh sb="2" eb="4">
      <t>ショリ</t>
    </rPh>
    <rPh sb="4" eb="6">
      <t>ソウチ</t>
    </rPh>
    <rPh sb="11" eb="15">
      <t>カンシソウチ</t>
    </rPh>
    <rPh sb="15" eb="16">
      <t>ヨウ</t>
    </rPh>
    <phoneticPr fontId="8"/>
  </si>
  <si>
    <t>ディスプレイ(システム監視装置用)</t>
    <rPh sb="11" eb="15">
      <t>カンシソウチ</t>
    </rPh>
    <rPh sb="15" eb="16">
      <t>ヨウ</t>
    </rPh>
    <phoneticPr fontId="8"/>
  </si>
  <si>
    <t>制御処理装置(順次指令装置(メール)用)</t>
    <rPh sb="0" eb="2">
      <t>セイギョ</t>
    </rPh>
    <rPh sb="2" eb="4">
      <t>ショリ</t>
    </rPh>
    <rPh sb="4" eb="6">
      <t>ソウチ</t>
    </rPh>
    <rPh sb="7" eb="9">
      <t>ジュンジ</t>
    </rPh>
    <rPh sb="9" eb="11">
      <t>シレイ</t>
    </rPh>
    <rPh sb="11" eb="13">
      <t>ソウチ</t>
    </rPh>
    <rPh sb="18" eb="19">
      <t>ヨウ</t>
    </rPh>
    <phoneticPr fontId="8"/>
  </si>
  <si>
    <t>ディスプレイ(順次指令装置(メール)用)</t>
  </si>
  <si>
    <t>表示盤</t>
    <rPh sb="0" eb="2">
      <t>ヒョウジ</t>
    </rPh>
    <rPh sb="2" eb="3">
      <t>バン</t>
    </rPh>
    <phoneticPr fontId="8"/>
  </si>
  <si>
    <t>車両運用表示盤</t>
    <rPh sb="0" eb="2">
      <t>シャリョウ</t>
    </rPh>
    <rPh sb="2" eb="4">
      <t>ウンヨウ</t>
    </rPh>
    <rPh sb="4" eb="7">
      <t>ヒョウジバン</t>
    </rPh>
    <phoneticPr fontId="8"/>
  </si>
  <si>
    <t>支援情報表示盤</t>
    <rPh sb="0" eb="4">
      <t>シエンジョウホウ</t>
    </rPh>
    <rPh sb="4" eb="7">
      <t>ヒョウジバン</t>
    </rPh>
    <phoneticPr fontId="8"/>
  </si>
  <si>
    <t>多目的情報表示装置</t>
    <rPh sb="0" eb="3">
      <t>タモクテキ</t>
    </rPh>
    <rPh sb="3" eb="5">
      <t>ジョウホウ</t>
    </rPh>
    <rPh sb="5" eb="7">
      <t>ヒョウジ</t>
    </rPh>
    <rPh sb="7" eb="9">
      <t>ソウチ</t>
    </rPh>
    <phoneticPr fontId="8"/>
  </si>
  <si>
    <t>情報収集表示盤</t>
    <rPh sb="0" eb="2">
      <t>ジョウホウ</t>
    </rPh>
    <rPh sb="2" eb="4">
      <t>シュウシュウ</t>
    </rPh>
    <rPh sb="4" eb="7">
      <t>ヒョウジバン</t>
    </rPh>
    <phoneticPr fontId="8"/>
  </si>
  <si>
    <t>映像制御装置</t>
    <rPh sb="0" eb="2">
      <t>エイゾウ</t>
    </rPh>
    <rPh sb="2" eb="4">
      <t>セイギョ</t>
    </rPh>
    <rPh sb="4" eb="6">
      <t>ソウチ</t>
    </rPh>
    <phoneticPr fontId="8"/>
  </si>
  <si>
    <t>署所用表示盤</t>
    <rPh sb="0" eb="2">
      <t>ショショ</t>
    </rPh>
    <rPh sb="2" eb="3">
      <t>ヨウ</t>
    </rPh>
    <rPh sb="3" eb="5">
      <t>ヒョウジ</t>
    </rPh>
    <rPh sb="5" eb="6">
      <t>バン</t>
    </rPh>
    <phoneticPr fontId="11"/>
  </si>
  <si>
    <t>署所用</t>
    <rPh sb="0" eb="3">
      <t>ショショヨウ</t>
    </rPh>
    <phoneticPr fontId="8"/>
  </si>
  <si>
    <t>出張所用</t>
    <rPh sb="0" eb="4">
      <t>シュッチョウジョヨウ</t>
    </rPh>
    <phoneticPr fontId="11"/>
  </si>
  <si>
    <t>署所作戦室用表示盤</t>
    <rPh sb="0" eb="2">
      <t>ショショ</t>
    </rPh>
    <phoneticPr fontId="8"/>
  </si>
  <si>
    <t>指令電送装置</t>
    <rPh sb="0" eb="2">
      <t>シレイ</t>
    </rPh>
    <rPh sb="2" eb="4">
      <t>デンソウ</t>
    </rPh>
    <rPh sb="4" eb="6">
      <t>ソウチ</t>
    </rPh>
    <phoneticPr fontId="8"/>
  </si>
  <si>
    <t>指令情報送信装置</t>
    <rPh sb="0" eb="2">
      <t>シレイ</t>
    </rPh>
    <rPh sb="2" eb="4">
      <t>ジョウホウ</t>
    </rPh>
    <rPh sb="4" eb="6">
      <t>ソウシン</t>
    </rPh>
    <rPh sb="6" eb="8">
      <t>ソウチ</t>
    </rPh>
    <phoneticPr fontId="8"/>
  </si>
  <si>
    <t>指令情報出力装置</t>
    <rPh sb="0" eb="2">
      <t>シレイ</t>
    </rPh>
    <rPh sb="2" eb="4">
      <t>ジョウホウ</t>
    </rPh>
    <rPh sb="4" eb="6">
      <t>シュツリョク</t>
    </rPh>
    <rPh sb="6" eb="8">
      <t>ソウチ</t>
    </rPh>
    <phoneticPr fontId="8"/>
  </si>
  <si>
    <t>指令情報出力装置(PC)</t>
    <rPh sb="0" eb="2">
      <t>シレイ</t>
    </rPh>
    <rPh sb="2" eb="4">
      <t>ジョウホウ</t>
    </rPh>
    <rPh sb="4" eb="6">
      <t>シュツリョク</t>
    </rPh>
    <rPh sb="6" eb="8">
      <t>ソウチ</t>
    </rPh>
    <phoneticPr fontId="8"/>
  </si>
  <si>
    <t>指令情報出力装置(プリンタ)</t>
    <rPh sb="0" eb="2">
      <t>シレイ</t>
    </rPh>
    <rPh sb="2" eb="4">
      <t>ジョウホウ</t>
    </rPh>
    <rPh sb="4" eb="6">
      <t>シュツリョク</t>
    </rPh>
    <rPh sb="6" eb="8">
      <t>ソウチ</t>
    </rPh>
    <phoneticPr fontId="8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</si>
  <si>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8"/>
  </si>
  <si>
    <t>災害状況等自動案内装置</t>
    <rPh sb="0" eb="2">
      <t>サイガイ</t>
    </rPh>
    <rPh sb="2" eb="4">
      <t>ジョウキョウ</t>
    </rPh>
    <rPh sb="4" eb="5">
      <t>トウ</t>
    </rPh>
    <rPh sb="5" eb="7">
      <t>ジドウ</t>
    </rPh>
    <rPh sb="7" eb="9">
      <t>アンナイ</t>
    </rPh>
    <rPh sb="9" eb="11">
      <t>ソウチ</t>
    </rPh>
    <phoneticPr fontId="8"/>
  </si>
  <si>
    <t>順次指令装置</t>
    <rPh sb="0" eb="2">
      <t>ジュンジ</t>
    </rPh>
    <rPh sb="2" eb="4">
      <t>シレイ</t>
    </rPh>
    <rPh sb="4" eb="6">
      <t>ソウチ</t>
    </rPh>
    <phoneticPr fontId="8"/>
  </si>
  <si>
    <t>順次指令装置(電話)</t>
    <rPh sb="0" eb="2">
      <t>ジュンジ</t>
    </rPh>
    <rPh sb="2" eb="4">
      <t>シレイ</t>
    </rPh>
    <rPh sb="4" eb="6">
      <t>ソウチ</t>
    </rPh>
    <rPh sb="7" eb="9">
      <t>デンワ</t>
    </rPh>
    <phoneticPr fontId="8"/>
  </si>
  <si>
    <t>順次指令装置(FAX)</t>
    <rPh sb="0" eb="6">
      <t>ジュンジシレイソウチ</t>
    </rPh>
    <phoneticPr fontId="8"/>
  </si>
  <si>
    <t>順次指令装置(メール)</t>
    <rPh sb="0" eb="2">
      <t>ジュンジ</t>
    </rPh>
    <rPh sb="2" eb="4">
      <t>シレイ</t>
    </rPh>
    <rPh sb="4" eb="6">
      <t>ソウチ</t>
    </rPh>
    <phoneticPr fontId="8"/>
  </si>
  <si>
    <t>音声合成装置</t>
    <rPh sb="0" eb="2">
      <t>オンセイ</t>
    </rPh>
    <rPh sb="2" eb="4">
      <t>ゴウセイ</t>
    </rPh>
    <rPh sb="4" eb="6">
      <t>ソウチ</t>
    </rPh>
    <phoneticPr fontId="8"/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</si>
  <si>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8"/>
  </si>
  <si>
    <t>管理装置</t>
    <rPh sb="0" eb="2">
      <t>カンリ</t>
    </rPh>
    <rPh sb="2" eb="4">
      <t>ソウチ</t>
    </rPh>
    <phoneticPr fontId="8"/>
  </si>
  <si>
    <t>経路探索装置</t>
    <rPh sb="0" eb="2">
      <t>ケイロ</t>
    </rPh>
    <rPh sb="2" eb="4">
      <t>タンサク</t>
    </rPh>
    <rPh sb="4" eb="6">
      <t>ソウチ</t>
    </rPh>
    <phoneticPr fontId="8"/>
  </si>
  <si>
    <t>車両運用端末装置(Ⅲ型)</t>
    <rPh sb="0" eb="2">
      <t>シャリョウ</t>
    </rPh>
    <rPh sb="2" eb="4">
      <t>ウンヨウ</t>
    </rPh>
    <rPh sb="4" eb="6">
      <t>タンマツ</t>
    </rPh>
    <rPh sb="6" eb="8">
      <t>ソウチ</t>
    </rPh>
    <rPh sb="10" eb="11">
      <t>ガタ</t>
    </rPh>
    <phoneticPr fontId="8"/>
  </si>
  <si>
    <t>車外設定端末装置</t>
    <rPh sb="0" eb="2">
      <t>シャガイ</t>
    </rPh>
    <rPh sb="2" eb="4">
      <t>セッテイ</t>
    </rPh>
    <rPh sb="4" eb="6">
      <t>タンマツ</t>
    </rPh>
    <rPh sb="6" eb="8">
      <t>ソウチ</t>
    </rPh>
    <phoneticPr fontId="8"/>
  </si>
  <si>
    <t>車内設定端末装置</t>
    <rPh sb="0" eb="2">
      <t>シャナイ</t>
    </rPh>
    <rPh sb="2" eb="4">
      <t>セッテイ</t>
    </rPh>
    <rPh sb="4" eb="6">
      <t>タンマツ</t>
    </rPh>
    <rPh sb="6" eb="8">
      <t>ソウチ</t>
    </rPh>
    <phoneticPr fontId="8"/>
  </si>
  <si>
    <t>システム監視装置</t>
    <rPh sb="4" eb="6">
      <t>カンシ</t>
    </rPh>
    <rPh sb="6" eb="8">
      <t>ソウチ</t>
    </rPh>
    <phoneticPr fontId="8"/>
  </si>
  <si>
    <t>統合型位置情報通知装置</t>
    <rPh sb="0" eb="3">
      <t>トウゴウガタ</t>
    </rPh>
    <rPh sb="3" eb="5">
      <t>イチ</t>
    </rPh>
    <rPh sb="5" eb="7">
      <t>ジョウホウ</t>
    </rPh>
    <rPh sb="7" eb="9">
      <t>ツウチ</t>
    </rPh>
    <rPh sb="9" eb="11">
      <t>ソウチ</t>
    </rPh>
    <phoneticPr fontId="8"/>
  </si>
  <si>
    <t>セキュリティ装置</t>
    <rPh sb="6" eb="8">
      <t>ソウチ</t>
    </rPh>
    <phoneticPr fontId="11"/>
  </si>
  <si>
    <t>災害時要援護者対応装置</t>
    <rPh sb="0" eb="3">
      <t>サイガイジ</t>
    </rPh>
    <rPh sb="3" eb="7">
      <t>ヨウエンゴシャ</t>
    </rPh>
    <rPh sb="7" eb="9">
      <t>タイオウ</t>
    </rPh>
    <rPh sb="9" eb="11">
      <t>ソウチ</t>
    </rPh>
    <phoneticPr fontId="8"/>
  </si>
  <si>
    <t>FAX119受信システム</t>
    <rPh sb="6" eb="8">
      <t>ジュシン</t>
    </rPh>
    <phoneticPr fontId="8"/>
  </si>
  <si>
    <t>消防OAシステム</t>
    <rPh sb="0" eb="2">
      <t>ショウボウ</t>
    </rPh>
    <phoneticPr fontId="8"/>
  </si>
  <si>
    <t>消防OA管理装置</t>
    <rPh sb="0" eb="2">
      <t>ショウボウ</t>
    </rPh>
    <rPh sb="4" eb="6">
      <t>カンリ</t>
    </rPh>
    <rPh sb="6" eb="8">
      <t>ソウチ</t>
    </rPh>
    <phoneticPr fontId="8"/>
  </si>
  <si>
    <t>消防OA端末装置</t>
    <rPh sb="0" eb="2">
      <t>ショウボウ</t>
    </rPh>
    <rPh sb="4" eb="6">
      <t>タンマツ</t>
    </rPh>
    <rPh sb="6" eb="8">
      <t>ソウチ</t>
    </rPh>
    <phoneticPr fontId="8"/>
  </si>
  <si>
    <t>モバイル端末(救急車用)</t>
    <rPh sb="4" eb="6">
      <t>タンマツ</t>
    </rPh>
    <rPh sb="7" eb="10">
      <t>キュウキュウシャ</t>
    </rPh>
    <rPh sb="10" eb="11">
      <t>ヨウ</t>
    </rPh>
    <phoneticPr fontId="8"/>
  </si>
  <si>
    <t>モバイル端末(査察用)</t>
    <rPh sb="4" eb="6">
      <t>タンマツ</t>
    </rPh>
    <rPh sb="7" eb="10">
      <t>ササツヨウ</t>
    </rPh>
    <phoneticPr fontId="8"/>
  </si>
  <si>
    <t>バックアップ指令センター設備</t>
    <rPh sb="6" eb="8">
      <t>シレイ</t>
    </rPh>
    <rPh sb="12" eb="14">
      <t>セツビ</t>
    </rPh>
    <phoneticPr fontId="8"/>
  </si>
  <si>
    <t>緊急通報用受付電話</t>
    <rPh sb="4" eb="5">
      <t>ヨウ</t>
    </rPh>
    <phoneticPr fontId="8"/>
  </si>
  <si>
    <t>指令用端末</t>
    <rPh sb="0" eb="3">
      <t>シレイヨウ</t>
    </rPh>
    <rPh sb="3" eb="5">
      <t>タンマツ</t>
    </rPh>
    <phoneticPr fontId="11"/>
  </si>
  <si>
    <t>拡張台</t>
    <rPh sb="0" eb="3">
      <t>カクチョウダイ</t>
    </rPh>
    <phoneticPr fontId="8"/>
  </si>
  <si>
    <t>構内電話交換設備</t>
    <rPh sb="0" eb="2">
      <t>コウナイ</t>
    </rPh>
    <rPh sb="2" eb="4">
      <t>デンワ</t>
    </rPh>
    <rPh sb="4" eb="6">
      <t>コウカン</t>
    </rPh>
    <rPh sb="6" eb="8">
      <t>セツビ</t>
    </rPh>
    <phoneticPr fontId="8"/>
  </si>
  <si>
    <t>電話交換機</t>
    <rPh sb="0" eb="2">
      <t>デンワ</t>
    </rPh>
    <rPh sb="2" eb="5">
      <t>コウカンキ</t>
    </rPh>
    <phoneticPr fontId="8"/>
  </si>
  <si>
    <t>電話交換機
(指令センター用)</t>
    <rPh sb="0" eb="2">
      <t>デンワ</t>
    </rPh>
    <rPh sb="2" eb="5">
      <t>コウカンキ</t>
    </rPh>
    <rPh sb="7" eb="9">
      <t>シレイ</t>
    </rPh>
    <rPh sb="13" eb="14">
      <t>ヨウ</t>
    </rPh>
    <phoneticPr fontId="8"/>
  </si>
  <si>
    <t>電話交換機
(署所用)</t>
    <rPh sb="0" eb="2">
      <t>デンワ</t>
    </rPh>
    <rPh sb="2" eb="5">
      <t>コウカンキ</t>
    </rPh>
    <rPh sb="7" eb="9">
      <t>ショショ</t>
    </rPh>
    <rPh sb="9" eb="10">
      <t>ヨウ</t>
    </rPh>
    <phoneticPr fontId="8"/>
  </si>
  <si>
    <t>内線電話機</t>
    <rPh sb="0" eb="5">
      <t>ナイセンデンワキ</t>
    </rPh>
    <phoneticPr fontId="8"/>
  </si>
  <si>
    <t>多機能電話機</t>
    <rPh sb="0" eb="3">
      <t>タキノウ</t>
    </rPh>
    <rPh sb="3" eb="6">
      <t>デンワキ</t>
    </rPh>
    <phoneticPr fontId="14"/>
  </si>
  <si>
    <t>多機能電話機(停電対応)</t>
    <rPh sb="0" eb="3">
      <t>タキノウ</t>
    </rPh>
    <rPh sb="3" eb="6">
      <t>デンワキ</t>
    </rPh>
    <rPh sb="7" eb="11">
      <t>テイデンタイオウ</t>
    </rPh>
    <phoneticPr fontId="14"/>
  </si>
  <si>
    <t>一般電話</t>
    <rPh sb="0" eb="4">
      <t>イッパンデンワ</t>
    </rPh>
    <phoneticPr fontId="14"/>
  </si>
  <si>
    <t>119番補助受付装置</t>
    <rPh sb="3" eb="4">
      <t>バン</t>
    </rPh>
    <rPh sb="4" eb="10">
      <t>ホジョウケツケソウチ</t>
    </rPh>
    <phoneticPr fontId="8"/>
  </si>
  <si>
    <t>防災行政無線サイレン制御装置</t>
    <rPh sb="0" eb="2">
      <t>ボウサイ</t>
    </rPh>
    <rPh sb="2" eb="4">
      <t>ギョウセイ</t>
    </rPh>
    <rPh sb="4" eb="6">
      <t>ムセン</t>
    </rPh>
    <rPh sb="12" eb="14">
      <t>ソウチ</t>
    </rPh>
    <phoneticPr fontId="8"/>
  </si>
  <si>
    <t>災害時オペレーションシステム</t>
    <rPh sb="0" eb="3">
      <t>サイガイジ</t>
    </rPh>
    <phoneticPr fontId="8"/>
  </si>
  <si>
    <t>災害対策室設備</t>
    <rPh sb="0" eb="2">
      <t>サイガイ</t>
    </rPh>
    <rPh sb="2" eb="4">
      <t>タイサク</t>
    </rPh>
    <rPh sb="4" eb="5">
      <t>シツ</t>
    </rPh>
    <rPh sb="5" eb="7">
      <t>セツビ</t>
    </rPh>
    <phoneticPr fontId="11"/>
  </si>
  <si>
    <t>指揮統制用表示盤</t>
    <rPh sb="0" eb="2">
      <t>シキ</t>
    </rPh>
    <rPh sb="2" eb="4">
      <t>トウセイ</t>
    </rPh>
    <rPh sb="4" eb="5">
      <t>ヨウ</t>
    </rPh>
    <rPh sb="5" eb="8">
      <t>ヒョウジバン</t>
    </rPh>
    <phoneticPr fontId="8"/>
  </si>
  <si>
    <t>各課用表示盤</t>
    <rPh sb="0" eb="3">
      <t>カクカヨウ</t>
    </rPh>
    <rPh sb="3" eb="6">
      <t>ヒョウジバン</t>
    </rPh>
    <phoneticPr fontId="8"/>
  </si>
  <si>
    <t>クライアント端末</t>
    <rPh sb="6" eb="8">
      <t>タンマツ</t>
    </rPh>
    <phoneticPr fontId="11"/>
  </si>
  <si>
    <t>全国瞬時警報システム(Jアラート)</t>
    <rPh sb="0" eb="2">
      <t>ゼンコク</t>
    </rPh>
    <rPh sb="2" eb="4">
      <t>シュンジ</t>
    </rPh>
    <rPh sb="4" eb="6">
      <t>ケイホウ</t>
    </rPh>
    <phoneticPr fontId="8"/>
  </si>
  <si>
    <t>緊急情報ネットワークシステム(Em-Net)</t>
    <rPh sb="0" eb="4">
      <t>キンキュウジョウホウ</t>
    </rPh>
    <phoneticPr fontId="8"/>
  </si>
  <si>
    <t>災害対策室及び指令センターの改修</t>
    <rPh sb="0" eb="5">
      <t>サイガイタイサクシツ</t>
    </rPh>
    <rPh sb="5" eb="6">
      <t>オヨ</t>
    </rPh>
    <rPh sb="7" eb="9">
      <t>シレイ</t>
    </rPh>
    <rPh sb="14" eb="16">
      <t>カイシュウ</t>
    </rPh>
    <phoneticPr fontId="8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</si>
  <si>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8"/>
  </si>
  <si>
    <t>指令センター用設備</t>
    <rPh sb="0" eb="2">
      <t>シレイ</t>
    </rPh>
    <rPh sb="6" eb="7">
      <t>ヨウ</t>
    </rPh>
    <rPh sb="7" eb="9">
      <t>セツビ</t>
    </rPh>
    <phoneticPr fontId="8"/>
  </si>
  <si>
    <t>無線回線制御装置</t>
    <rPh sb="0" eb="2">
      <t>ムセン</t>
    </rPh>
    <rPh sb="2" eb="4">
      <t>カイセン</t>
    </rPh>
    <rPh sb="4" eb="6">
      <t>セイギョ</t>
    </rPh>
    <rPh sb="6" eb="8">
      <t>ソウチ</t>
    </rPh>
    <phoneticPr fontId="8"/>
  </si>
  <si>
    <t>遠隔制御装置</t>
    <rPh sb="0" eb="2">
      <t>エンカク</t>
    </rPh>
    <rPh sb="2" eb="4">
      <t>セイギョ</t>
    </rPh>
    <rPh sb="4" eb="6">
      <t>ソウチ</t>
    </rPh>
    <phoneticPr fontId="8"/>
  </si>
  <si>
    <t>無線統制台</t>
    <rPh sb="0" eb="2">
      <t>ムセン</t>
    </rPh>
    <rPh sb="2" eb="4">
      <t>トウセイ</t>
    </rPh>
    <rPh sb="4" eb="5">
      <t>ダイ</t>
    </rPh>
    <phoneticPr fontId="8"/>
  </si>
  <si>
    <t>管理監視制御卓</t>
    <rPh sb="0" eb="2">
      <t>カンリ</t>
    </rPh>
    <rPh sb="2" eb="4">
      <t>カンシ</t>
    </rPh>
    <rPh sb="4" eb="6">
      <t>セイギョ</t>
    </rPh>
    <rPh sb="6" eb="7">
      <t>タク</t>
    </rPh>
    <phoneticPr fontId="8"/>
  </si>
  <si>
    <t>直流電源装置(指令センター用)</t>
    <rPh sb="0" eb="2">
      <t>チョクリュウ</t>
    </rPh>
    <rPh sb="2" eb="4">
      <t>デンゲン</t>
    </rPh>
    <rPh sb="4" eb="6">
      <t>ソウチ</t>
    </rPh>
    <phoneticPr fontId="8"/>
  </si>
  <si>
    <t>無停電電源装置(指令センター用)</t>
    <rPh sb="0" eb="3">
      <t>ムテイデン</t>
    </rPh>
    <rPh sb="3" eb="5">
      <t>デンゲン</t>
    </rPh>
    <rPh sb="5" eb="7">
      <t>ソウチ</t>
    </rPh>
    <phoneticPr fontId="8"/>
  </si>
  <si>
    <t>基地局用設備</t>
    <rPh sb="0" eb="3">
      <t>キチキョク</t>
    </rPh>
    <rPh sb="3" eb="4">
      <t>ヨウ</t>
    </rPh>
    <rPh sb="4" eb="6">
      <t>セツビ</t>
    </rPh>
    <phoneticPr fontId="8"/>
  </si>
  <si>
    <t>基地局無線装置</t>
    <rPh sb="0" eb="3">
      <t>キチキョク</t>
    </rPh>
    <rPh sb="3" eb="5">
      <t>ムセン</t>
    </rPh>
    <rPh sb="5" eb="7">
      <t>ソウチ</t>
    </rPh>
    <phoneticPr fontId="8"/>
  </si>
  <si>
    <t>基地局無線装置(古峠山中継局)</t>
    <rPh sb="11" eb="14">
      <t>チュウケイキョク</t>
    </rPh>
    <phoneticPr fontId="8"/>
  </si>
  <si>
    <t>基地局無線装置(鬼林山中継局)</t>
    <rPh sb="11" eb="14">
      <t>チュウケイキョク</t>
    </rPh>
    <phoneticPr fontId="8"/>
  </si>
  <si>
    <t>基地局無線装置(一息坂中継局)</t>
    <rPh sb="11" eb="14">
      <t>チュウケイキョク</t>
    </rPh>
    <phoneticPr fontId="8"/>
  </si>
  <si>
    <t>直流電源装置(基地局用)</t>
    <rPh sb="0" eb="2">
      <t>チョクリュウ</t>
    </rPh>
    <rPh sb="2" eb="4">
      <t>デンゲン</t>
    </rPh>
    <rPh sb="4" eb="6">
      <t>ソウチ</t>
    </rPh>
    <rPh sb="7" eb="10">
      <t>キチキョク</t>
    </rPh>
    <phoneticPr fontId="8"/>
  </si>
  <si>
    <t>非常用発動発電機</t>
    <rPh sb="0" eb="3">
      <t>ヒジョウヨウ</t>
    </rPh>
    <rPh sb="3" eb="5">
      <t>ハツドウ</t>
    </rPh>
    <rPh sb="5" eb="8">
      <t>ハツデンキ</t>
    </rPh>
    <phoneticPr fontId="8"/>
  </si>
  <si>
    <t>移動局設備</t>
    <rPh sb="0" eb="2">
      <t>イドウ</t>
    </rPh>
    <rPh sb="2" eb="3">
      <t>キョク</t>
    </rPh>
    <rPh sb="3" eb="5">
      <t>セツビ</t>
    </rPh>
    <phoneticPr fontId="8"/>
  </si>
  <si>
    <t>車載型移動局無線装置</t>
    <rPh sb="0" eb="2">
      <t>シャサイ</t>
    </rPh>
    <rPh sb="2" eb="3">
      <t>ガタ</t>
    </rPh>
    <rPh sb="3" eb="5">
      <t>イドウ</t>
    </rPh>
    <rPh sb="5" eb="6">
      <t>キョク</t>
    </rPh>
    <rPh sb="6" eb="8">
      <t>ムセン</t>
    </rPh>
    <rPh sb="8" eb="10">
      <t>ソウチ</t>
    </rPh>
    <phoneticPr fontId="8"/>
  </si>
  <si>
    <t>車載型移動局無線装置高機能操作部</t>
    <rPh sb="0" eb="2">
      <t>シャサイ</t>
    </rPh>
    <rPh sb="2" eb="3">
      <t>ガタ</t>
    </rPh>
    <rPh sb="3" eb="5">
      <t>イドウ</t>
    </rPh>
    <rPh sb="5" eb="6">
      <t>キョク</t>
    </rPh>
    <rPh sb="6" eb="8">
      <t>ムセン</t>
    </rPh>
    <rPh sb="8" eb="10">
      <t>ソウチ</t>
    </rPh>
    <rPh sb="10" eb="13">
      <t>コウキノウ</t>
    </rPh>
    <rPh sb="13" eb="16">
      <t>ソウサブ</t>
    </rPh>
    <phoneticPr fontId="8"/>
  </si>
  <si>
    <t>卓上型半固定移動局無線装置</t>
    <rPh sb="3" eb="4">
      <t>ハン</t>
    </rPh>
    <phoneticPr fontId="8"/>
  </si>
  <si>
    <t>可搬型移動局無線装置</t>
    <rPh sb="0" eb="3">
      <t>カハンガタ</t>
    </rPh>
    <rPh sb="3" eb="5">
      <t>イドウ</t>
    </rPh>
    <rPh sb="5" eb="6">
      <t>キョク</t>
    </rPh>
    <rPh sb="6" eb="8">
      <t>ムセン</t>
    </rPh>
    <rPh sb="8" eb="10">
      <t>ソウチ</t>
    </rPh>
    <phoneticPr fontId="8"/>
  </si>
  <si>
    <t>携帯型移動局無線装置</t>
    <rPh sb="0" eb="3">
      <t>ケイタイガタ</t>
    </rPh>
    <rPh sb="3" eb="5">
      <t>イドウ</t>
    </rPh>
    <rPh sb="5" eb="6">
      <t>キョク</t>
    </rPh>
    <rPh sb="6" eb="8">
      <t>ムセン</t>
    </rPh>
    <rPh sb="8" eb="10">
      <t>ソウチ</t>
    </rPh>
    <phoneticPr fontId="8"/>
  </si>
  <si>
    <t>IP無線機</t>
    <rPh sb="2" eb="5">
      <t>ムセンキ</t>
    </rPh>
    <phoneticPr fontId="8"/>
  </si>
  <si>
    <t>無線指令受令装置</t>
    <rPh sb="0" eb="2">
      <t>ムセン</t>
    </rPh>
    <rPh sb="2" eb="4">
      <t>シレイ</t>
    </rPh>
    <rPh sb="4" eb="6">
      <t>ジュレイ</t>
    </rPh>
    <rPh sb="6" eb="8">
      <t>ソウチ</t>
    </rPh>
    <phoneticPr fontId="8"/>
  </si>
  <si>
    <t>署所用電源設備</t>
    <rPh sb="0" eb="3">
      <t>ショショヨウ</t>
    </rPh>
    <rPh sb="3" eb="5">
      <t>デンゲン</t>
    </rPh>
    <rPh sb="5" eb="7">
      <t>セツビ</t>
    </rPh>
    <phoneticPr fontId="8"/>
  </si>
  <si>
    <t>無停電電源装置(署所用)</t>
    <rPh sb="0" eb="3">
      <t>ムテイデン</t>
    </rPh>
    <rPh sb="3" eb="5">
      <t>デンゲン</t>
    </rPh>
    <rPh sb="5" eb="7">
      <t>ソウチ</t>
    </rPh>
    <rPh sb="8" eb="10">
      <t>ショショ</t>
    </rPh>
    <rPh sb="10" eb="11">
      <t>ヨウ</t>
    </rPh>
    <phoneticPr fontId="8"/>
  </si>
  <si>
    <t>非常用発動発電機(署所用)</t>
    <rPh sb="0" eb="3">
      <t>ヒジョウヨウ</t>
    </rPh>
    <rPh sb="3" eb="5">
      <t>ハツドウ</t>
    </rPh>
    <rPh sb="5" eb="8">
      <t>ハツデンキ</t>
    </rPh>
    <rPh sb="9" eb="10">
      <t>ショ</t>
    </rPh>
    <rPh sb="10" eb="11">
      <t>ショ</t>
    </rPh>
    <rPh sb="11" eb="12">
      <t>ヨウ</t>
    </rPh>
    <phoneticPr fontId="8"/>
  </si>
  <si>
    <t>消防ネットワーク設備</t>
    <rPh sb="0" eb="2">
      <t>ショウボウ</t>
    </rPh>
    <rPh sb="8" eb="10">
      <t>セツビ</t>
    </rPh>
    <phoneticPr fontId="8"/>
  </si>
  <si>
    <t>ネットワーク装置(指令センター用)</t>
    <rPh sb="6" eb="8">
      <t>ソウチ</t>
    </rPh>
    <rPh sb="9" eb="11">
      <t>シレイ</t>
    </rPh>
    <rPh sb="15" eb="16">
      <t>ヨウ</t>
    </rPh>
    <phoneticPr fontId="8"/>
  </si>
  <si>
    <t>ネットワーク装置(署所用)</t>
    <rPh sb="6" eb="8">
      <t>ソウチ</t>
    </rPh>
    <rPh sb="9" eb="11">
      <t>ショショ</t>
    </rPh>
    <rPh sb="11" eb="12">
      <t>ヨウ</t>
    </rPh>
    <phoneticPr fontId="8"/>
  </si>
  <si>
    <t>ネットワーク装置(基地局用)</t>
    <rPh sb="6" eb="8">
      <t>ソウチ</t>
    </rPh>
    <rPh sb="9" eb="12">
      <t>キチキョク</t>
    </rPh>
    <rPh sb="12" eb="13">
      <t>ヨウ</t>
    </rPh>
    <phoneticPr fontId="8"/>
  </si>
  <si>
    <t>ネットワーク装置(中継局用)</t>
    <rPh sb="9" eb="12">
      <t>チュウケイキョク</t>
    </rPh>
    <phoneticPr fontId="8"/>
  </si>
  <si>
    <t>多重無線設備</t>
    <rPh sb="0" eb="4">
      <t>タジュウムセン</t>
    </rPh>
    <rPh sb="4" eb="6">
      <t>セツビ</t>
    </rPh>
    <phoneticPr fontId="8"/>
  </si>
  <si>
    <t>簡易多重無線装置(18GHz帯13Mbps)
(空中線:0.6mΦ)</t>
    <rPh sb="0" eb="2">
      <t>カンイ</t>
    </rPh>
    <rPh sb="2" eb="4">
      <t>タジュウ</t>
    </rPh>
    <rPh sb="4" eb="6">
      <t>ムセン</t>
    </rPh>
    <rPh sb="6" eb="8">
      <t>ソウチ</t>
    </rPh>
    <rPh sb="14" eb="15">
      <t>タイ</t>
    </rPh>
    <rPh sb="24" eb="27">
      <t>クウチュウセン</t>
    </rPh>
    <phoneticPr fontId="8"/>
  </si>
  <si>
    <t>避雷設備</t>
    <rPh sb="0" eb="2">
      <t>ヒライ</t>
    </rPh>
    <rPh sb="2" eb="4">
      <t>セツビ</t>
    </rPh>
    <phoneticPr fontId="14"/>
  </si>
  <si>
    <t>避雷設備(センター、基地局用)</t>
    <rPh sb="0" eb="2">
      <t>ヒライ</t>
    </rPh>
    <rPh sb="2" eb="4">
      <t>セツビ</t>
    </rPh>
    <rPh sb="10" eb="13">
      <t>キチキョク</t>
    </rPh>
    <rPh sb="13" eb="14">
      <t>ヨウ</t>
    </rPh>
    <phoneticPr fontId="11"/>
  </si>
  <si>
    <t>避雷設備(署所用)</t>
    <rPh sb="5" eb="7">
      <t>ショショ</t>
    </rPh>
    <phoneticPr fontId="14"/>
  </si>
  <si>
    <t>監視カメラ装置</t>
    <rPh sb="0" eb="2">
      <t>カンシ</t>
    </rPh>
    <rPh sb="5" eb="7">
      <t>ソウチ</t>
    </rPh>
    <phoneticPr fontId="8"/>
  </si>
  <si>
    <t>監視カメラ制御装置</t>
    <rPh sb="0" eb="2">
      <t>カンシ</t>
    </rPh>
    <rPh sb="5" eb="9">
      <t>セイギョソウチ</t>
    </rPh>
    <phoneticPr fontId="8"/>
  </si>
  <si>
    <t>基地局・署所監視装置</t>
    <rPh sb="0" eb="3">
      <t>キチキョク</t>
    </rPh>
    <rPh sb="4" eb="6">
      <t>ショショ</t>
    </rPh>
    <rPh sb="6" eb="8">
      <t>カンシ</t>
    </rPh>
    <rPh sb="8" eb="10">
      <t>ソウチ</t>
    </rPh>
    <phoneticPr fontId="8"/>
  </si>
  <si>
    <t>高所監視カメラ(Webカメラ型)</t>
    <rPh sb="0" eb="2">
      <t>コウショ</t>
    </rPh>
    <rPh sb="2" eb="4">
      <t>カンシ</t>
    </rPh>
    <rPh sb="14" eb="15">
      <t>ガタ</t>
    </rPh>
    <phoneticPr fontId="8"/>
  </si>
  <si>
    <t>操作卓(センター用)</t>
    <rPh sb="0" eb="2">
      <t>ソウサ</t>
    </rPh>
    <rPh sb="2" eb="3">
      <t>タク</t>
    </rPh>
    <rPh sb="8" eb="9">
      <t>ヨウ</t>
    </rPh>
    <phoneticPr fontId="8"/>
  </si>
  <si>
    <t>付属品・予備品</t>
    <rPh sb="0" eb="2">
      <t>フゾク</t>
    </rPh>
    <rPh sb="2" eb="3">
      <t>ヒン</t>
    </rPh>
    <rPh sb="4" eb="7">
      <t>ヨビヒン</t>
    </rPh>
    <phoneticPr fontId="8"/>
  </si>
  <si>
    <t>ヘッドセット(予備含)</t>
    <rPh sb="7" eb="9">
      <t>ヨビ</t>
    </rPh>
    <rPh sb="9" eb="10">
      <t>フク</t>
    </rPh>
    <phoneticPr fontId="8"/>
  </si>
  <si>
    <t>タッチペン(予備含)</t>
    <rPh sb="8" eb="9">
      <t>フク</t>
    </rPh>
    <phoneticPr fontId="8"/>
  </si>
  <si>
    <t>記録用メディア</t>
    <rPh sb="0" eb="3">
      <t>キロクヨウ</t>
    </rPh>
    <phoneticPr fontId="1"/>
  </si>
  <si>
    <t>25</t>
  </si>
  <si>
    <t>機器撤去処分費</t>
    <rPh sb="0" eb="7">
      <t>キキテッキョショブンヒ</t>
    </rPh>
    <phoneticPr fontId="23"/>
  </si>
  <si>
    <t>台</t>
  </si>
  <si>
    <t>面</t>
  </si>
  <si>
    <t>式</t>
    <rPh sb="0" eb="1">
      <t>シキ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</si>
</sst>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0" fontId="18" fillId="0" borderId="0" xfId="13" applyFont="1"/>
    <xf numFmtId="0" fontId="19" fillId="0" borderId="0" xfId="13" applyFont="1"/>
    <xf numFmtId="0" fontId="19" fillId="0" borderId="0" xfId="13" applyFont="1" applyAlignment="1">
      <alignment horizontal="right"/>
    </xf>
    <xf numFmtId="0" fontId="16" fillId="0" borderId="0" xfId="13"/>
    <xf numFmtId="0" fontId="20" fillId="0" borderId="0" xfId="13" applyFont="1" applyAlignment="1">
      <alignment horizontal="centerContinuous"/>
    </xf>
    <xf numFmtId="0" fontId="20" fillId="0" borderId="0" xfId="13" applyFont="1" applyAlignment="1">
      <alignment horizontal="centerContinuous" vertical="center"/>
    </xf>
    <xf numFmtId="0" fontId="18" fillId="0" borderId="0" xfId="13" applyFont="1" applyAlignment="1">
      <alignment horizontal="center" vertic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3" applyFont="1" applyAlignment="1">
      <alignment horizontal="centerContinuous" vertical="center"/>
    </xf>
    <xf numFmtId="0" fontId="19" fillId="0" borderId="0" xfId="13" applyFont="1" applyAlignment="1">
      <alignment horizontal="centerContinuous"/>
    </xf>
    <xf numFmtId="0" fontId="21" fillId="0" borderId="27" xfId="13" applyFont="1" applyBorder="1" applyAlignment="1">
      <alignment horizontal="right"/>
    </xf>
    <xf numFmtId="0" fontId="21" fillId="0" borderId="28" xfId="13" applyFont="1" applyBorder="1" applyAlignment="1">
      <alignment horizontal="right"/>
    </xf>
    <xf numFmtId="0" fontId="21" fillId="0" borderId="29" xfId="13" applyFont="1" applyBorder="1" applyAlignment="1">
      <alignment horizontal="right"/>
    </xf>
    <xf numFmtId="0" fontId="20" fillId="0" borderId="30" xfId="13" applyFont="1" applyBorder="1" applyAlignment="1">
      <alignment vertical="center"/>
    </xf>
    <xf numFmtId="0" fontId="20" fillId="0" borderId="31" xfId="13" applyFont="1" applyBorder="1" applyAlignment="1">
      <alignment vertical="center"/>
    </xf>
    <xf numFmtId="0" fontId="20" fillId="0" borderId="32" xfId="13" applyFont="1" applyBorder="1" applyAlignment="1">
      <alignment vertical="center"/>
    </xf>
    <xf numFmtId="176" fontId="16" fillId="0" borderId="0" xfId="13" applyNumberFormat="1"/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49" fontId="22" fillId="0" borderId="3" xfId="0" applyNumberFormat="1" applyFont="1" applyBorder="1" applyAlignment="1">
      <alignment horizontal="center" vertical="center"/>
    </xf>
    <xf numFmtId="49" fontId="22" fillId="0" borderId="6" xfId="14" applyNumberFormat="1" applyFont="1" applyBorder="1" applyAlignment="1">
      <alignment horizontal="center" vertical="center"/>
    </xf>
    <xf numFmtId="0" fontId="22" fillId="0" borderId="6" xfId="14" applyFont="1" applyBorder="1" applyAlignment="1">
      <alignment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22" fillId="0" borderId="6" xfId="13" applyFont="1" applyBorder="1" applyAlignment="1">
      <alignment vertical="center"/>
    </xf>
    <xf numFmtId="0" fontId="22" fillId="0" borderId="9" xfId="13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 wrapText="1"/>
    </xf>
    <xf numFmtId="0" fontId="23" fillId="0" borderId="0" xfId="14" applyFont="1" applyAlignment="1">
      <alignment vertical="center"/>
    </xf>
    <xf numFmtId="0" fontId="23" fillId="0" borderId="8" xfId="14" applyFont="1" applyBorder="1" applyAlignment="1">
      <alignment horizontal="left" vertical="center"/>
    </xf>
    <xf numFmtId="49" fontId="24" fillId="0" borderId="8" xfId="14" applyNumberFormat="1" applyFont="1" applyBorder="1" applyAlignment="1">
      <alignment horizontal="center" vertical="center"/>
    </xf>
    <xf numFmtId="0" fontId="24" fillId="0" borderId="8" xfId="14" applyFont="1" applyBorder="1" applyAlignment="1">
      <alignment vertical="center"/>
    </xf>
    <xf numFmtId="0" fontId="24" fillId="0" borderId="8" xfId="14" applyFont="1" applyBorder="1" applyAlignment="1">
      <alignment horizontal="center" vertical="center" shrinkToFit="1"/>
    </xf>
    <xf numFmtId="176" fontId="23" fillId="0" borderId="0" xfId="14" applyNumberFormat="1" applyFont="1" applyAlignment="1">
      <alignment horizontal="right" vertical="center"/>
    </xf>
    <xf numFmtId="0" fontId="24" fillId="0" borderId="0" xfId="14" applyFont="1" applyAlignment="1">
      <alignment vertical="center" wrapText="1"/>
    </xf>
    <xf numFmtId="176" fontId="23" fillId="0" borderId="15" xfId="14" applyNumberFormat="1" applyFont="1" applyBorder="1" applyAlignment="1">
      <alignment horizontal="right" vertical="center"/>
    </xf>
    <xf numFmtId="176" fontId="23" fillId="0" borderId="6" xfId="14" applyNumberFormat="1" applyFont="1" applyBorder="1" applyAlignment="1">
      <alignment horizontal="right" vertical="center"/>
    </xf>
    <xf numFmtId="176" fontId="23" fillId="0" borderId="11" xfId="14" applyNumberFormat="1" applyFont="1" applyBorder="1" applyAlignment="1">
      <alignment horizontal="right" vertical="center"/>
    </xf>
    <xf numFmtId="176" fontId="23" fillId="0" borderId="24" xfId="14" applyNumberFormat="1" applyFont="1" applyBorder="1" applyAlignment="1">
      <alignment horizontal="right" vertical="center"/>
    </xf>
    <xf numFmtId="0" fontId="24" fillId="0" borderId="23" xfId="14" applyFont="1" applyBorder="1" applyAlignment="1">
      <alignment vertical="center" wrapText="1"/>
    </xf>
    <xf numFmtId="176" fontId="23" fillId="2" borderId="1" xfId="4" applyNumberFormat="1" applyFont="1" applyFill="1" applyBorder="1" applyAlignment="1">
      <alignment horizontal="right" vertical="center"/>
    </xf>
    <xf numFmtId="176" fontId="23" fillId="2" borderId="1" xfId="14" applyNumberFormat="1" applyFont="1" applyFill="1" applyBorder="1" applyAlignment="1">
      <alignment horizontal="right" vertical="center"/>
    </xf>
    <xf numFmtId="177" fontId="23" fillId="2" borderId="1" xfId="14" applyNumberFormat="1" applyFont="1" applyFill="1" applyBorder="1" applyAlignment="1">
      <alignment horizontal="right" vertical="center"/>
    </xf>
    <xf numFmtId="177" fontId="23" fillId="2" borderId="7" xfId="14" applyNumberFormat="1" applyFont="1" applyFill="1" applyBorder="1" applyAlignment="1">
      <alignment horizontal="right" vertical="center"/>
    </xf>
    <xf numFmtId="177" fontId="23" fillId="0" borderId="7" xfId="14" applyNumberFormat="1" applyFont="1" applyBorder="1" applyAlignment="1">
      <alignment horizontal="right" vertical="center"/>
    </xf>
    <xf numFmtId="176" fontId="23" fillId="2" borderId="7" xfId="14" applyNumberFormat="1" applyFont="1" applyFill="1" applyBorder="1" applyAlignment="1">
      <alignment horizontal="right" vertical="center"/>
    </xf>
    <xf numFmtId="176" fontId="23" fillId="0" borderId="7" xfId="14" applyNumberFormat="1" applyFont="1" applyBorder="1" applyAlignment="1">
      <alignment horizontal="right" vertical="center"/>
    </xf>
    <xf numFmtId="176" fontId="23" fillId="0" borderId="15" xfId="4" applyNumberFormat="1" applyFont="1" applyBorder="1" applyAlignment="1">
      <alignment horizontal="right" vertical="center"/>
    </xf>
    <xf numFmtId="176" fontId="23" fillId="0" borderId="6" xfId="4" applyNumberFormat="1" applyFont="1" applyBorder="1" applyAlignment="1">
      <alignment horizontal="right" vertical="center"/>
    </xf>
    <xf numFmtId="0" fontId="23" fillId="0" borderId="19" xfId="14" applyFont="1" applyBorder="1" applyAlignment="1">
      <alignment vertical="center"/>
    </xf>
    <xf numFmtId="176" fontId="23" fillId="0" borderId="8" xfId="14" applyNumberFormat="1" applyFont="1" applyBorder="1" applyAlignment="1">
      <alignment horizontal="right" vertical="center"/>
    </xf>
    <xf numFmtId="176" fontId="23" fillId="0" borderId="25" xfId="14" applyNumberFormat="1" applyFont="1" applyBorder="1" applyAlignment="1">
      <alignment horizontal="right" vertical="center"/>
    </xf>
    <xf numFmtId="0" fontId="24" fillId="0" borderId="20" xfId="14" applyFont="1" applyBorder="1" applyAlignment="1">
      <alignment vertical="center" wrapText="1"/>
    </xf>
    <xf numFmtId="49" fontId="23" fillId="0" borderId="13" xfId="14" applyNumberFormat="1" applyFont="1" applyBorder="1" applyAlignment="1">
      <alignment horizontal="center" vertical="center"/>
    </xf>
    <xf numFmtId="0" fontId="24" fillId="0" borderId="8" xfId="14" applyFont="1" applyBorder="1" applyAlignment="1">
      <alignment horizontal="center" vertical="center"/>
    </xf>
    <xf numFmtId="0" fontId="24" fillId="0" borderId="14" xfId="14" applyFont="1" applyBorder="1" applyAlignment="1">
      <alignment horizontal="center" vertical="center" shrinkToFit="1"/>
    </xf>
    <xf numFmtId="0" fontId="24" fillId="0" borderId="18" xfId="14" applyFont="1" applyBorder="1" applyAlignment="1">
      <alignment horizontal="center" vertical="center" shrinkToFit="1"/>
    </xf>
    <xf numFmtId="49" fontId="23" fillId="0" borderId="0" xfId="14" applyNumberFormat="1" applyFont="1" applyAlignment="1">
      <alignment horizontal="center" vertical="center"/>
    </xf>
    <xf numFmtId="49" fontId="24" fillId="0" borderId="0" xfId="14" applyNumberFormat="1" applyFont="1" applyAlignment="1">
      <alignment horizontal="center" vertical="center"/>
    </xf>
    <xf numFmtId="0" fontId="24" fillId="0" borderId="0" xfId="14" applyFont="1" applyAlignment="1">
      <alignment vertical="center"/>
    </xf>
    <xf numFmtId="0" fontId="24" fillId="0" borderId="0" xfId="14" applyFont="1" applyAlignment="1">
      <alignment horizontal="center" vertical="center" shrinkToFit="1"/>
    </xf>
    <xf numFmtId="0" fontId="23" fillId="0" borderId="13" xfId="14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8" xfId="14" applyFont="1" applyBorder="1" applyAlignment="1">
      <alignment vertical="center"/>
    </xf>
    <xf numFmtId="49" fontId="23" fillId="0" borderId="7" xfId="14" applyNumberFormat="1" applyFont="1" applyBorder="1" applyAlignment="1">
      <alignment horizontal="center" vertical="center"/>
    </xf>
    <xf numFmtId="49" fontId="24" fillId="0" borderId="6" xfId="14" applyNumberFormat="1" applyFont="1" applyBorder="1" applyAlignment="1">
      <alignment horizontal="center" vertical="center"/>
    </xf>
    <xf numFmtId="0" fontId="24" fillId="0" borderId="6" xfId="14" applyFont="1" applyBorder="1" applyAlignment="1">
      <alignment horizontal="center" vertical="center"/>
    </xf>
    <xf numFmtId="0" fontId="24" fillId="0" borderId="15" xfId="14" applyFont="1" applyBorder="1" applyAlignment="1">
      <alignment horizontal="center" vertical="center" shrinkToFit="1"/>
    </xf>
    <xf numFmtId="0" fontId="24" fillId="0" borderId="11" xfId="14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176" fontId="23" fillId="2" borderId="37" xfId="4" applyNumberFormat="1" applyFont="1" applyFill="1" applyBorder="1" applyAlignment="1">
      <alignment horizontal="right" vertical="center"/>
    </xf>
    <xf numFmtId="176" fontId="23" fillId="2" borderId="37" xfId="14" applyNumberFormat="1" applyFont="1" applyFill="1" applyBorder="1" applyAlignment="1">
      <alignment horizontal="right" vertical="center"/>
    </xf>
    <xf numFmtId="177" fontId="23" fillId="2" borderId="37" xfId="14" applyNumberFormat="1" applyFont="1" applyFill="1" applyBorder="1" applyAlignment="1">
      <alignment horizontal="right" vertical="center"/>
    </xf>
    <xf numFmtId="177" fontId="23" fillId="2" borderId="33" xfId="14" applyNumberFormat="1" applyFont="1" applyFill="1" applyBorder="1" applyAlignment="1">
      <alignment horizontal="right" vertical="center"/>
    </xf>
    <xf numFmtId="177" fontId="23" fillId="0" borderId="33" xfId="14" applyNumberFormat="1" applyFont="1" applyBorder="1" applyAlignment="1">
      <alignment horizontal="right" vertical="center"/>
    </xf>
    <xf numFmtId="176" fontId="23" fillId="2" borderId="33" xfId="14" applyNumberFormat="1" applyFont="1" applyFill="1" applyBorder="1" applyAlignment="1">
      <alignment horizontal="right" vertical="center"/>
    </xf>
    <xf numFmtId="176" fontId="23" fillId="0" borderId="33" xfId="14" applyNumberFormat="1" applyFont="1" applyBorder="1" applyAlignment="1">
      <alignment horizontal="right" vertical="center"/>
    </xf>
    <xf numFmtId="176" fontId="23" fillId="0" borderId="34" xfId="14" applyNumberFormat="1" applyFont="1" applyBorder="1" applyAlignment="1">
      <alignment horizontal="right" vertical="center"/>
    </xf>
    <xf numFmtId="176" fontId="23" fillId="0" borderId="38" xfId="14" applyNumberFormat="1" applyFont="1" applyBorder="1" applyAlignment="1">
      <alignment horizontal="right" vertical="center"/>
    </xf>
    <xf numFmtId="0" fontId="22" fillId="0" borderId="37" xfId="0" applyFont="1" applyBorder="1" applyAlignment="1">
      <alignment vertical="center" wrapText="1"/>
    </xf>
    <xf numFmtId="49" fontId="24" fillId="0" borderId="7" xfId="0" applyNumberFormat="1" applyFont="1" applyBorder="1" applyAlignment="1">
      <alignment horizontal="center" vertical="center"/>
    </xf>
    <xf numFmtId="0" fontId="23" fillId="3" borderId="0" xfId="14" applyFont="1" applyFill="1" applyAlignment="1">
      <alignment vertical="center"/>
    </xf>
    <xf numFmtId="0" fontId="25" fillId="3" borderId="26" xfId="14" applyFont="1" applyFill="1" applyBorder="1" applyAlignment="1">
      <alignment horizontal="center" vertical="center" shrinkToFit="1"/>
    </xf>
    <xf numFmtId="0" fontId="25" fillId="3" borderId="23" xfId="14" applyFont="1" applyFill="1" applyBorder="1" applyAlignment="1">
      <alignment horizontal="center" vertical="center" shrinkToFit="1"/>
    </xf>
    <xf numFmtId="0" fontId="25" fillId="3" borderId="1" xfId="14" applyFont="1" applyFill="1" applyBorder="1" applyAlignment="1">
      <alignment horizontal="center" vertical="center" shrinkToFit="1"/>
    </xf>
    <xf numFmtId="0" fontId="25" fillId="3" borderId="2" xfId="14" applyFont="1" applyFill="1" applyBorder="1" applyAlignment="1">
      <alignment horizontal="center" vertical="center" shrinkToFit="1"/>
    </xf>
    <xf numFmtId="0" fontId="25" fillId="3" borderId="7" xfId="14" applyFont="1" applyFill="1" applyBorder="1" applyAlignment="1">
      <alignment horizontal="center" vertical="center" shrinkToFit="1"/>
    </xf>
    <xf numFmtId="0" fontId="25" fillId="3" borderId="24" xfId="14" applyFont="1" applyFill="1" applyBorder="1" applyAlignment="1">
      <alignment horizontal="center" vertical="center" shrinkToFit="1"/>
    </xf>
    <xf numFmtId="0" fontId="25" fillId="3" borderId="23" xfId="14" applyFont="1" applyFill="1" applyBorder="1" applyAlignment="1">
      <alignment horizontal="center" vertical="center"/>
    </xf>
    <xf numFmtId="0" fontId="25" fillId="3" borderId="1" xfId="14" applyFont="1" applyFill="1" applyBorder="1" applyAlignment="1">
      <alignment horizontal="center" vertical="center"/>
    </xf>
    <xf numFmtId="0" fontId="25" fillId="3" borderId="1" xfId="14" applyFont="1" applyFill="1" applyBorder="1" applyAlignment="1">
      <alignment horizontal="center" vertical="center" wrapText="1"/>
    </xf>
    <xf numFmtId="0" fontId="25" fillId="3" borderId="23" xfId="14" applyFont="1" applyFill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 wrapText="1"/>
    </xf>
    <xf numFmtId="0" fontId="23" fillId="3" borderId="5" xfId="14" applyFont="1" applyFill="1" applyBorder="1" applyAlignment="1">
      <alignment horizontal="center" vertical="center"/>
    </xf>
    <xf numFmtId="0" fontId="23" fillId="3" borderId="9" xfId="14" applyFont="1" applyFill="1" applyBorder="1" applyAlignment="1">
      <alignment horizontal="center" vertical="center"/>
    </xf>
    <xf numFmtId="0" fontId="23" fillId="3" borderId="16" xfId="14" applyFont="1" applyFill="1" applyBorder="1" applyAlignment="1">
      <alignment horizontal="center" vertical="center"/>
    </xf>
    <xf numFmtId="0" fontId="23" fillId="3" borderId="12" xfId="14" applyFont="1" applyFill="1" applyBorder="1" applyAlignment="1">
      <alignment horizontal="center" vertical="center"/>
    </xf>
    <xf numFmtId="0" fontId="23" fillId="3" borderId="0" xfId="14" applyFont="1" applyFill="1" applyAlignment="1">
      <alignment horizontal="center" vertical="center"/>
    </xf>
    <xf numFmtId="0" fontId="23" fillId="3" borderId="17" xfId="14" applyFont="1" applyFill="1" applyBorder="1" applyAlignment="1">
      <alignment horizontal="center" vertical="center"/>
    </xf>
    <xf numFmtId="0" fontId="23" fillId="3" borderId="13" xfId="14" applyFont="1" applyFill="1" applyBorder="1" applyAlignment="1">
      <alignment horizontal="center" vertical="center"/>
    </xf>
    <xf numFmtId="0" fontId="23" fillId="3" borderId="8" xfId="14" applyFont="1" applyFill="1" applyBorder="1" applyAlignment="1">
      <alignment horizontal="center" vertical="center"/>
    </xf>
    <xf numFmtId="0" fontId="23" fillId="3" borderId="18" xfId="14" applyFont="1" applyFill="1" applyBorder="1" applyAlignment="1">
      <alignment horizontal="center" vertical="center"/>
    </xf>
    <xf numFmtId="0" fontId="25" fillId="3" borderId="15" xfId="14" applyFont="1" applyFill="1" applyBorder="1" applyAlignment="1">
      <alignment horizontal="center" vertical="center" shrinkToFit="1"/>
    </xf>
    <xf numFmtId="0" fontId="25" fillId="3" borderId="11" xfId="14" applyFont="1" applyFill="1" applyBorder="1" applyAlignment="1">
      <alignment horizontal="center" vertical="center" shrinkToFit="1"/>
    </xf>
    <xf numFmtId="0" fontId="25" fillId="3" borderId="6" xfId="14" applyFont="1" applyFill="1" applyBorder="1" applyAlignment="1">
      <alignment horizontal="center" vertical="center" shrinkToFit="1"/>
    </xf>
    <xf numFmtId="0" fontId="25" fillId="3" borderId="9" xfId="14" applyFont="1" applyFill="1" applyBorder="1" applyAlignment="1">
      <alignment horizontal="center" vertical="center" shrinkToFit="1"/>
    </xf>
    <xf numFmtId="0" fontId="24" fillId="3" borderId="23" xfId="14" applyFont="1" applyFill="1" applyBorder="1" applyAlignment="1">
      <alignment horizontal="center" vertical="center" wrapText="1"/>
    </xf>
    <xf numFmtId="0" fontId="25" fillId="3" borderId="10" xfId="14" applyFont="1" applyFill="1" applyBorder="1" applyAlignment="1">
      <alignment horizontal="center" vertical="center" wrapText="1"/>
    </xf>
    <xf numFmtId="0" fontId="25" fillId="3" borderId="17" xfId="14" applyFont="1" applyFill="1" applyBorder="1" applyAlignment="1">
      <alignment horizontal="center" vertical="center" wrapText="1"/>
    </xf>
    <xf numFmtId="0" fontId="25" fillId="3" borderId="14" xfId="14" applyFont="1" applyFill="1" applyBorder="1" applyAlignment="1">
      <alignment horizontal="center" vertical="center" wrapText="1"/>
    </xf>
    <xf numFmtId="0" fontId="25" fillId="3" borderId="18" xfId="14" applyFont="1" applyFill="1" applyBorder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/>
    </xf>
    <xf numFmtId="0" fontId="25" fillId="3" borderId="20" xfId="14" applyFont="1" applyFill="1" applyBorder="1" applyAlignment="1">
      <alignment horizontal="center" vertical="center" wrapText="1"/>
    </xf>
    <xf numFmtId="0" fontId="25" fillId="3" borderId="23" xfId="14" applyFont="1" applyFill="1" applyBorder="1" applyAlignment="1">
      <alignment horizontal="center" vertical="center"/>
    </xf>
    <xf numFmtId="0" fontId="25" fillId="3" borderId="12" xfId="14" applyFont="1" applyFill="1" applyBorder="1" applyAlignment="1">
      <alignment horizontal="center" vertical="center" wrapText="1"/>
    </xf>
    <xf numFmtId="0" fontId="25" fillId="3" borderId="13" xfId="14" applyFont="1" applyFill="1" applyBorder="1" applyAlignment="1">
      <alignment horizontal="center" vertical="center" wrapText="1"/>
    </xf>
    <xf numFmtId="0" fontId="25" fillId="3" borderId="2" xfId="14" applyFont="1" applyFill="1" applyBorder="1" applyAlignment="1">
      <alignment horizontal="center" vertical="center" wrapText="1"/>
    </xf>
    <xf numFmtId="0" fontId="25" fillId="3" borderId="3" xfId="14" applyFont="1" applyFill="1" applyBorder="1" applyAlignment="1">
      <alignment horizontal="center" vertical="center" wrapText="1"/>
    </xf>
    <xf numFmtId="0" fontId="25" fillId="3" borderId="1" xfId="14" applyFont="1" applyFill="1" applyBorder="1" applyAlignment="1">
      <alignment horizontal="center" vertical="center" wrapText="1"/>
    </xf>
    <xf numFmtId="0" fontId="25" fillId="3" borderId="7" xfId="14" applyFont="1" applyFill="1" applyBorder="1" applyAlignment="1">
      <alignment horizontal="center" vertical="center" wrapText="1"/>
    </xf>
    <xf numFmtId="0" fontId="25" fillId="3" borderId="24" xfId="14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176" fontId="23" fillId="2" borderId="2" xfId="4" applyNumberFormat="1" applyFont="1" applyFill="1" applyBorder="1" applyAlignment="1">
      <alignment horizontal="right" vertical="center"/>
    </xf>
    <xf numFmtId="176" fontId="23" fillId="2" borderId="2" xfId="14" applyNumberFormat="1" applyFont="1" applyFill="1" applyBorder="1" applyAlignment="1">
      <alignment horizontal="right" vertical="center"/>
    </xf>
    <xf numFmtId="177" fontId="23" fillId="2" borderId="2" xfId="14" applyNumberFormat="1" applyFont="1" applyFill="1" applyBorder="1" applyAlignment="1">
      <alignment horizontal="right" vertical="center"/>
    </xf>
    <xf numFmtId="177" fontId="23" fillId="2" borderId="5" xfId="14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vertical="center" wrapText="1"/>
    </xf>
    <xf numFmtId="49" fontId="22" fillId="0" borderId="19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40" xfId="0" applyNumberFormat="1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</cellXfs>
  <cellStyles count="42">
    <cellStyle name="ハイパーリンク 2" xfId="12" xr:uid="{00000000-0005-0000-0000-000000000000}"/>
    <cellStyle name="桁区切り 2" xfId="7" xr:uid="{00000000-0005-0000-0000-000001000000}"/>
    <cellStyle name="桁区切り 6" xfId="40" xr:uid="{00000000-0005-0000-0000-000002000000}"/>
    <cellStyle name="標準" xfId="0" builtinId="0"/>
    <cellStyle name="標準 10" xfId="4" xr:uid="{00000000-0005-0000-0000-000004000000}"/>
    <cellStyle name="標準 2" xfId="1" xr:uid="{00000000-0005-0000-0000-000005000000}"/>
    <cellStyle name="標準 2 2" xfId="11" xr:uid="{00000000-0005-0000-0000-000006000000}"/>
    <cellStyle name="標準 2 3" xfId="15" xr:uid="{00000000-0005-0000-0000-000007000000}"/>
    <cellStyle name="標準 2 3 2" xfId="25" xr:uid="{00000000-0005-0000-0000-000008000000}"/>
    <cellStyle name="標準 2 3 2 2" xfId="2" xr:uid="{00000000-0005-0000-0000-000009000000}"/>
    <cellStyle name="標準 2 3 2 2 2" xfId="16" xr:uid="{00000000-0005-0000-0000-00000A000000}"/>
    <cellStyle name="標準 2 3 2 2 2 2" xfId="26" xr:uid="{00000000-0005-0000-0000-00000B000000}"/>
    <cellStyle name="標準 2 3 2 2 2 3" xfId="36" xr:uid="{00000000-0005-0000-0000-00000C000000}"/>
    <cellStyle name="標準 2 3 2 2 3" xfId="21" xr:uid="{00000000-0005-0000-0000-00000D000000}"/>
    <cellStyle name="標準 2 3 2 2 4" xfId="31" xr:uid="{00000000-0005-0000-0000-00000E000000}"/>
    <cellStyle name="標準 2 3 3" xfId="35" xr:uid="{00000000-0005-0000-0000-00000F000000}"/>
    <cellStyle name="標準 2 4" xfId="20" xr:uid="{00000000-0005-0000-0000-000010000000}"/>
    <cellStyle name="標準 2 5" xfId="30" xr:uid="{00000000-0005-0000-0000-000011000000}"/>
    <cellStyle name="標準 2 6" xfId="3" xr:uid="{00000000-0005-0000-0000-000012000000}"/>
    <cellStyle name="標準 2 6 2" xfId="17" xr:uid="{00000000-0005-0000-0000-000013000000}"/>
    <cellStyle name="標準 2 6 2 2" xfId="27" xr:uid="{00000000-0005-0000-0000-000014000000}"/>
    <cellStyle name="標準 2 6 2 3" xfId="37" xr:uid="{00000000-0005-0000-0000-000015000000}"/>
    <cellStyle name="標準 2 6 3" xfId="22" xr:uid="{00000000-0005-0000-0000-000016000000}"/>
    <cellStyle name="標準 2 6 4" xfId="32" xr:uid="{00000000-0005-0000-0000-000017000000}"/>
    <cellStyle name="標準 2 7 3" xfId="14" xr:uid="{00000000-0005-0000-0000-000018000000}"/>
    <cellStyle name="標準 24" xfId="5" xr:uid="{00000000-0005-0000-0000-000019000000}"/>
    <cellStyle name="標準 24 2" xfId="18" xr:uid="{00000000-0005-0000-0000-00001A000000}"/>
    <cellStyle name="標準 24 2 2" xfId="28" xr:uid="{00000000-0005-0000-0000-00001B000000}"/>
    <cellStyle name="標準 24 2 3" xfId="38" xr:uid="{00000000-0005-0000-0000-00001C000000}"/>
    <cellStyle name="標準 24 3" xfId="23" xr:uid="{00000000-0005-0000-0000-00001D000000}"/>
    <cellStyle name="標準 24 4" xfId="33" xr:uid="{00000000-0005-0000-0000-00001E000000}"/>
    <cellStyle name="標準 29 2" xfId="8" xr:uid="{00000000-0005-0000-0000-00001F000000}"/>
    <cellStyle name="標準 29 2 2" xfId="19" xr:uid="{00000000-0005-0000-0000-000020000000}"/>
    <cellStyle name="標準 29 2 2 2" xfId="29" xr:uid="{00000000-0005-0000-0000-000021000000}"/>
    <cellStyle name="標準 29 2 2 3" xfId="39" xr:uid="{00000000-0005-0000-0000-000022000000}"/>
    <cellStyle name="標準 29 2 2 4" xfId="41" xr:uid="{00000000-0005-0000-0000-000023000000}"/>
    <cellStyle name="標準 29 2 3" xfId="24" xr:uid="{00000000-0005-0000-0000-000024000000}"/>
    <cellStyle name="標準 29 2 4" xfId="34" xr:uid="{00000000-0005-0000-0000-000025000000}"/>
    <cellStyle name="標準 3" xfId="6" xr:uid="{00000000-0005-0000-0000-000026000000}"/>
    <cellStyle name="標準 3 2" xfId="9" xr:uid="{00000000-0005-0000-0000-000027000000}"/>
    <cellStyle name="標準 4" xfId="10" xr:uid="{00000000-0005-0000-0000-000028000000}"/>
    <cellStyle name="標準 50" xfId="13" xr:uid="{00000000-0005-0000-0000-000029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\e\&#65396;&#65400;&#65406;&#65433;&#65411;&#65438;-&#65408;-1\&#35373;&#35336;&#26360;&#20803;\&#12490;&#12459;&#12494;&#24037;&#251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&#22806;&#20184;hdd%20(k)\20041117-&#33865;&#23665;&#20445;&#32946;&#22290;\&#31309;&#31639;\&#33865;&#23665;&#20445;&#32946;&#22290;&#21336;&#20385;&#12487;&#12540;&#12479;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以降バックデータ＞＞＞"/>
      <sheetName val="表紙"/>
      <sheetName val="見積(1)"/>
      <sheetName val="見積(2)"/>
      <sheetName val="見積(3)"/>
      <sheetName val="見積(4)"/>
      <sheetName val="見積(5)"/>
      <sheetName val="見積(6)"/>
      <sheetName val="見積(7)"/>
      <sheetName val="見積(8)"/>
      <sheetName val="見積(9)"/>
      <sheetName val="ｶﾀﾛｸﾞ (1)"/>
      <sheetName val="ｶﾀﾛｸﾞ (2)"/>
      <sheetName val="ｶﾀﾛｸﾞ (3)"/>
      <sheetName val="ｶﾀﾛｸﾞ (4)"/>
      <sheetName val="ｶﾀﾛｸﾞ (5)"/>
      <sheetName val="表紙 (2)"/>
      <sheetName val="複合(1)"/>
      <sheetName val="複合(2)"/>
      <sheetName val="複合(3)"/>
      <sheetName val="複合(4)"/>
      <sheetName val="複合(5)"/>
      <sheetName val="複合(6)"/>
      <sheetName val="複合(7)"/>
      <sheetName val="複合(8)"/>
      <sheetName val="複合(9)"/>
      <sheetName val="複合(10)"/>
      <sheetName val="複合(11)"/>
      <sheetName val="複合(12)"/>
      <sheetName val="複合(13)"/>
      <sheetName val="複合(14)"/>
      <sheetName val="複合(15)"/>
      <sheetName val="複合(16)"/>
      <sheetName val="複合(17)"/>
      <sheetName val="予備球算出"/>
      <sheetName val="表紙 (3)"/>
      <sheetName val="素材単価根拠表"/>
      <sheetName val="盤歩掛"/>
      <sheetName val="印刷不要＞＞＞"/>
      <sheetName val="査定表"/>
      <sheetName val="#REF"/>
      <sheetName val="ﾅｶﾉ工房"/>
      <sheetName val="選択肢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AF7">
            <v>1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view="pageBreakPreview" topLeftCell="A12" zoomScaleNormal="85" zoomScaleSheetLayoutView="100" workbookViewId="0">
      <selection activeCell="F24" sqref="F24"/>
    </sheetView>
  </sheetViews>
  <sheetFormatPr defaultColWidth="8.88671875" defaultRowHeight="13.2" x14ac:dyDescent="0.2"/>
  <cols>
    <col min="1" max="1" width="3.6640625" style="4" customWidth="1"/>
    <col min="2" max="6" width="6.6640625" style="4" customWidth="1"/>
    <col min="7" max="17" width="4.109375" style="4" customWidth="1"/>
    <col min="18" max="18" width="3.6640625" style="4" customWidth="1"/>
    <col min="19" max="19" width="8.88671875" style="4"/>
    <col min="20" max="20" width="44.88671875" style="4" customWidth="1"/>
    <col min="21" max="16384" width="8.88671875" style="4"/>
  </cols>
  <sheetData>
    <row r="1" spans="1:18" ht="15.9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</row>
    <row r="2" spans="1:18" ht="15.9" customHeight="1" x14ac:dyDescent="0.2">
      <c r="A2" s="1"/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3" spans="1:18" ht="15.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</row>
    <row r="4" spans="1:18" ht="15.9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2"/>
    </row>
    <row r="5" spans="1:18" ht="15.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</row>
    <row r="6" spans="1:18" ht="15.9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7" customHeight="1" x14ac:dyDescent="0.25">
      <c r="A7" s="5" t="s">
        <v>74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  <c r="P7" s="5"/>
      <c r="Q7" s="5"/>
      <c r="R7" s="5"/>
    </row>
    <row r="8" spans="1:18" ht="27" customHeight="1" x14ac:dyDescent="0.2">
      <c r="A8" s="1"/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</row>
    <row r="9" spans="1:18" ht="15.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8" t="s">
        <v>51</v>
      </c>
      <c r="L9" s="1"/>
      <c r="M9" s="8" t="s">
        <v>52</v>
      </c>
      <c r="N9" s="1"/>
      <c r="O9" s="8" t="s">
        <v>53</v>
      </c>
      <c r="P9" s="1"/>
      <c r="Q9" s="8" t="s">
        <v>54</v>
      </c>
      <c r="R9" s="1"/>
    </row>
    <row r="10" spans="1:18" ht="15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9" customHeight="1" x14ac:dyDescent="0.2">
      <c r="A11" s="1"/>
      <c r="B11" s="1" t="s">
        <v>75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9" customHeight="1" x14ac:dyDescent="0.2">
      <c r="A12" s="1"/>
      <c r="B12" s="1" t="s">
        <v>76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9" customHeight="1" x14ac:dyDescent="0.2">
      <c r="A13" s="1"/>
      <c r="B13" s="1"/>
      <c r="C13" s="1"/>
      <c r="D13" s="1"/>
      <c r="E13" s="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"/>
    </row>
    <row r="14" spans="1:18" ht="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9" customHeight="1" x14ac:dyDescent="0.2">
      <c r="A15" s="1"/>
      <c r="B15" s="1"/>
      <c r="C15" s="1"/>
      <c r="D15" s="1"/>
      <c r="E15" s="1"/>
      <c r="F15" s="9"/>
      <c r="G15" s="9"/>
      <c r="H15" s="9" t="s">
        <v>55</v>
      </c>
      <c r="I15" s="9"/>
      <c r="J15" s="9"/>
      <c r="K15" s="9"/>
      <c r="L15" s="9"/>
      <c r="M15" s="9"/>
      <c r="N15" s="9"/>
      <c r="O15" s="9"/>
      <c r="P15" s="9"/>
      <c r="Q15" s="9"/>
      <c r="R15" s="1"/>
    </row>
    <row r="16" spans="1:18" ht="6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9" customHeight="1" x14ac:dyDescent="0.2">
      <c r="A17" s="1"/>
      <c r="B17" s="1"/>
      <c r="C17" s="1"/>
      <c r="D17" s="1"/>
      <c r="E17" s="1"/>
      <c r="F17" s="9"/>
      <c r="G17" s="9"/>
      <c r="H17" s="9" t="s">
        <v>56</v>
      </c>
      <c r="I17" s="9"/>
      <c r="J17" s="9"/>
      <c r="K17" s="9"/>
      <c r="L17" s="9"/>
      <c r="M17" s="9"/>
      <c r="N17" s="9"/>
      <c r="O17" s="9"/>
      <c r="P17" s="9"/>
      <c r="Q17" s="9"/>
      <c r="R17" s="1"/>
    </row>
    <row r="18" spans="1:18" ht="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9" customHeight="1" x14ac:dyDescent="0.2">
      <c r="A19" s="1"/>
      <c r="B19" s="1"/>
      <c r="C19" s="1"/>
      <c r="D19" s="1"/>
      <c r="E19" s="1"/>
      <c r="F19" s="9"/>
      <c r="G19" s="9"/>
      <c r="H19" s="9" t="s">
        <v>57</v>
      </c>
      <c r="I19" s="9"/>
      <c r="J19" s="9"/>
      <c r="K19" s="9"/>
      <c r="L19" s="9"/>
      <c r="M19" s="9"/>
      <c r="N19" s="9"/>
      <c r="O19" s="9"/>
      <c r="P19" s="9"/>
      <c r="Q19" s="10" t="s">
        <v>58</v>
      </c>
      <c r="R19" s="1"/>
    </row>
    <row r="20" spans="1:18" ht="15.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9" customHeight="1" x14ac:dyDescent="0.2">
      <c r="A22" s="2"/>
      <c r="B22" s="1" t="s">
        <v>59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9" customHeight="1" x14ac:dyDescent="0.2">
      <c r="A26" s="11" t="s">
        <v>60</v>
      </c>
      <c r="B26" s="12"/>
      <c r="C26" s="12"/>
      <c r="D26" s="12"/>
      <c r="E26" s="12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5.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9" customHeight="1" x14ac:dyDescent="0.2">
      <c r="A29" s="2"/>
      <c r="B29" s="1" t="s">
        <v>69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ht="15.9" customHeight="1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ht="15.9" customHeight="1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ht="15.9" customHeight="1" x14ac:dyDescent="0.2">
      <c r="A32" s="2"/>
      <c r="B32" s="1" t="s">
        <v>61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20" ht="15.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20" ht="8.1" customHeight="1" x14ac:dyDescent="0.2">
      <c r="A34" s="1"/>
      <c r="B34" s="101" t="s">
        <v>77</v>
      </c>
      <c r="C34" s="101"/>
      <c r="D34" s="101"/>
      <c r="E34" s="101"/>
      <c r="F34" s="101"/>
      <c r="G34" s="13"/>
      <c r="H34" s="14" t="s">
        <v>62</v>
      </c>
      <c r="I34" s="14"/>
      <c r="J34" s="14"/>
      <c r="K34" s="14" t="s">
        <v>63</v>
      </c>
      <c r="L34" s="14"/>
      <c r="M34" s="14"/>
      <c r="N34" s="14" t="s">
        <v>64</v>
      </c>
      <c r="O34" s="14"/>
      <c r="P34" s="14"/>
      <c r="Q34" s="15" t="s">
        <v>65</v>
      </c>
      <c r="R34" s="1"/>
    </row>
    <row r="35" spans="1:20" ht="45" customHeight="1" x14ac:dyDescent="0.2">
      <c r="A35" s="1"/>
      <c r="B35" s="101"/>
      <c r="C35" s="101"/>
      <c r="D35" s="101"/>
      <c r="E35" s="101"/>
      <c r="F35" s="101"/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"/>
      <c r="T35" s="19"/>
    </row>
    <row r="36" spans="1:2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2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20" ht="15.9" customHeight="1" x14ac:dyDescent="0.2">
      <c r="A38" s="2"/>
      <c r="B38" s="1" t="s">
        <v>66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20" ht="6" customHeight="1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20" ht="15.9" customHeight="1" x14ac:dyDescent="0.2">
      <c r="A40" s="2"/>
      <c r="B40" s="1" t="s">
        <v>67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20" ht="6" customHeight="1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20" ht="15.9" customHeight="1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20" ht="6" customHeight="1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20" ht="15.9" customHeight="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20" ht="14.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0" ht="14.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0" ht="14.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0" ht="14.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4.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4.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4.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4.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4.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4.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</sheetData>
  <mergeCells count="1">
    <mergeCell ref="B34:F35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9"/>
  <sheetViews>
    <sheetView tabSelected="1" view="pageBreakPreview" zoomScale="85" zoomScaleNormal="70" zoomScaleSheetLayoutView="85" workbookViewId="0">
      <pane xSplit="5" ySplit="4" topLeftCell="F153" activePane="bottomRight" state="frozen"/>
      <selection activeCell="F10" sqref="F10"/>
      <selection pane="topRight" activeCell="F10" sqref="F10"/>
      <selection pane="bottomLeft" activeCell="F10" sqref="F10"/>
      <selection pane="bottomRight" activeCell="J159" sqref="J159"/>
    </sheetView>
  </sheetViews>
  <sheetFormatPr defaultColWidth="3.6640625" defaultRowHeight="20.100000000000001" customHeight="1" x14ac:dyDescent="0.2"/>
  <cols>
    <col min="1" max="1" width="5.6640625" style="36" hidden="1" customWidth="1"/>
    <col min="2" max="2" width="3.6640625" style="65" customWidth="1"/>
    <col min="3" max="3" width="4.6640625" style="66" customWidth="1"/>
    <col min="4" max="4" width="3.6640625" style="66" customWidth="1"/>
    <col min="5" max="5" width="35.77734375" style="67" customWidth="1"/>
    <col min="6" max="7" width="5.77734375" style="68" customWidth="1"/>
    <col min="8" max="9" width="12.77734375" style="41" customWidth="1"/>
    <col min="10" max="15" width="7.77734375" style="41" customWidth="1"/>
    <col min="16" max="20" width="12.77734375" style="41" customWidth="1"/>
    <col min="21" max="21" width="20.77734375" style="41" customWidth="1"/>
    <col min="22" max="22" width="20.77734375" style="42" customWidth="1"/>
    <col min="23" max="16384" width="3.6640625" style="36"/>
  </cols>
  <sheetData>
    <row r="1" spans="1:22" ht="20.100000000000001" customHeight="1" x14ac:dyDescent="0.2">
      <c r="B1" s="37" t="str">
        <f ca="1">RIGHT(CELL("filename",A1),LEN(CELL("filename",A1))-FIND("]",CELL("filename",A1)))</f>
        <v>見積内訳書</v>
      </c>
      <c r="C1" s="38"/>
      <c r="D1" s="38"/>
      <c r="E1" s="39"/>
      <c r="F1" s="40"/>
      <c r="G1" s="40"/>
    </row>
    <row r="2" spans="1:22" ht="19.95" customHeight="1" x14ac:dyDescent="0.2">
      <c r="A2" s="90"/>
      <c r="B2" s="102" t="s">
        <v>8</v>
      </c>
      <c r="C2" s="103"/>
      <c r="D2" s="103"/>
      <c r="E2" s="104"/>
      <c r="F2" s="111" t="s">
        <v>48</v>
      </c>
      <c r="G2" s="112"/>
      <c r="H2" s="91" t="s">
        <v>21</v>
      </c>
      <c r="I2" s="92" t="s">
        <v>22</v>
      </c>
      <c r="J2" s="113" t="s">
        <v>23</v>
      </c>
      <c r="K2" s="113"/>
      <c r="L2" s="113"/>
      <c r="M2" s="113"/>
      <c r="N2" s="113"/>
      <c r="O2" s="114"/>
      <c r="P2" s="93" t="s">
        <v>24</v>
      </c>
      <c r="Q2" s="94" t="s">
        <v>25</v>
      </c>
      <c r="R2" s="93" t="s">
        <v>26</v>
      </c>
      <c r="S2" s="93" t="s">
        <v>27</v>
      </c>
      <c r="T2" s="95" t="s">
        <v>28</v>
      </c>
      <c r="U2" s="96" t="s">
        <v>29</v>
      </c>
      <c r="V2" s="115" t="s">
        <v>13</v>
      </c>
    </row>
    <row r="3" spans="1:22" ht="19.95" customHeight="1" x14ac:dyDescent="0.2">
      <c r="A3" s="90"/>
      <c r="B3" s="105"/>
      <c r="C3" s="106"/>
      <c r="D3" s="106"/>
      <c r="E3" s="107"/>
      <c r="F3" s="116" t="s">
        <v>15</v>
      </c>
      <c r="G3" s="117"/>
      <c r="H3" s="120" t="s">
        <v>30</v>
      </c>
      <c r="I3" s="122" t="s">
        <v>31</v>
      </c>
      <c r="J3" s="97" t="s">
        <v>32</v>
      </c>
      <c r="K3" s="98" t="s">
        <v>33</v>
      </c>
      <c r="L3" s="98" t="s">
        <v>34</v>
      </c>
      <c r="M3" s="98" t="s">
        <v>35</v>
      </c>
      <c r="N3" s="98" t="s">
        <v>36</v>
      </c>
      <c r="O3" s="124" t="s">
        <v>37</v>
      </c>
      <c r="P3" s="126" t="s">
        <v>38</v>
      </c>
      <c r="Q3" s="126" t="s">
        <v>39</v>
      </c>
      <c r="R3" s="128" t="s">
        <v>40</v>
      </c>
      <c r="S3" s="128" t="s">
        <v>41</v>
      </c>
      <c r="T3" s="129" t="s">
        <v>42</v>
      </c>
      <c r="U3" s="130" t="s">
        <v>49</v>
      </c>
      <c r="V3" s="115"/>
    </row>
    <row r="4" spans="1:22" ht="60" customHeight="1" x14ac:dyDescent="0.2">
      <c r="A4" s="90"/>
      <c r="B4" s="108"/>
      <c r="C4" s="109"/>
      <c r="D4" s="109"/>
      <c r="E4" s="110"/>
      <c r="F4" s="118"/>
      <c r="G4" s="119"/>
      <c r="H4" s="121"/>
      <c r="I4" s="123"/>
      <c r="J4" s="100" t="s">
        <v>43</v>
      </c>
      <c r="K4" s="99" t="s">
        <v>44</v>
      </c>
      <c r="L4" s="99" t="s">
        <v>45</v>
      </c>
      <c r="M4" s="99" t="s">
        <v>46</v>
      </c>
      <c r="N4" s="99" t="s">
        <v>47</v>
      </c>
      <c r="O4" s="125"/>
      <c r="P4" s="127"/>
      <c r="Q4" s="127"/>
      <c r="R4" s="128"/>
      <c r="S4" s="128"/>
      <c r="T4" s="129"/>
      <c r="U4" s="130"/>
      <c r="V4" s="115"/>
    </row>
    <row r="5" spans="1:22" ht="30" customHeight="1" x14ac:dyDescent="0.2">
      <c r="A5" s="36">
        <v>1</v>
      </c>
      <c r="B5" s="20">
        <v>1</v>
      </c>
      <c r="C5" s="21"/>
      <c r="D5" s="21"/>
      <c r="E5" s="22" t="s">
        <v>128</v>
      </c>
      <c r="F5" s="23"/>
      <c r="G5" s="24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46"/>
      <c r="V5" s="70"/>
    </row>
    <row r="6" spans="1:22" ht="30" customHeight="1" x14ac:dyDescent="0.2">
      <c r="A6" s="36">
        <v>2</v>
      </c>
      <c r="B6" s="25"/>
      <c r="C6" s="20" t="s">
        <v>78</v>
      </c>
      <c r="D6" s="21"/>
      <c r="E6" s="22" t="s">
        <v>129</v>
      </c>
      <c r="F6" s="23">
        <v>3</v>
      </c>
      <c r="G6" s="24" t="s">
        <v>258</v>
      </c>
      <c r="H6" s="48"/>
      <c r="I6" s="49"/>
      <c r="J6" s="50"/>
      <c r="K6" s="50"/>
      <c r="L6" s="50"/>
      <c r="M6" s="51"/>
      <c r="N6" s="51"/>
      <c r="O6" s="52">
        <f>SUM(J6:N6)</f>
        <v>0</v>
      </c>
      <c r="P6" s="53"/>
      <c r="Q6" s="54">
        <f>O6*P6</f>
        <v>0</v>
      </c>
      <c r="R6" s="54">
        <f>H6+I6+Q6</f>
        <v>0</v>
      </c>
      <c r="S6" s="48"/>
      <c r="T6" s="44">
        <f>R6+S6</f>
        <v>0</v>
      </c>
      <c r="U6" s="46">
        <f>F6*T6</f>
        <v>0</v>
      </c>
      <c r="V6" s="70"/>
    </row>
    <row r="7" spans="1:22" ht="30" customHeight="1" x14ac:dyDescent="0.2">
      <c r="A7" s="36">
        <v>3</v>
      </c>
      <c r="B7" s="25"/>
      <c r="C7" s="20" t="s">
        <v>0</v>
      </c>
      <c r="D7" s="21"/>
      <c r="E7" s="22" t="s">
        <v>130</v>
      </c>
      <c r="F7" s="23"/>
      <c r="G7" s="24"/>
      <c r="H7" s="55"/>
      <c r="I7" s="44"/>
      <c r="J7" s="44"/>
      <c r="K7" s="44"/>
      <c r="L7" s="44"/>
      <c r="M7" s="44"/>
      <c r="N7" s="44"/>
      <c r="O7" s="44"/>
      <c r="P7" s="44"/>
      <c r="Q7" s="44"/>
      <c r="R7" s="44"/>
      <c r="S7" s="56"/>
      <c r="T7" s="45"/>
      <c r="U7" s="46"/>
      <c r="V7" s="70"/>
    </row>
    <row r="8" spans="1:22" ht="30" customHeight="1" x14ac:dyDescent="0.2">
      <c r="A8" s="36">
        <v>4</v>
      </c>
      <c r="B8" s="25"/>
      <c r="C8" s="25"/>
      <c r="D8" s="26" t="s">
        <v>79</v>
      </c>
      <c r="E8" s="22" t="s">
        <v>131</v>
      </c>
      <c r="F8" s="23">
        <v>1</v>
      </c>
      <c r="G8" s="24" t="s">
        <v>14</v>
      </c>
      <c r="H8" s="48"/>
      <c r="I8" s="49"/>
      <c r="J8" s="50"/>
      <c r="K8" s="50"/>
      <c r="L8" s="50"/>
      <c r="M8" s="51"/>
      <c r="N8" s="51"/>
      <c r="O8" s="52">
        <f t="shared" ref="O8:O10" si="0">SUM(J8:N8)</f>
        <v>0</v>
      </c>
      <c r="P8" s="53"/>
      <c r="Q8" s="54">
        <f t="shared" ref="Q8:Q10" si="1">O8*P8</f>
        <v>0</v>
      </c>
      <c r="R8" s="54">
        <f t="shared" ref="R8:R10" si="2">H8+I8+Q8</f>
        <v>0</v>
      </c>
      <c r="S8" s="48"/>
      <c r="T8" s="44">
        <f t="shared" ref="T8:T10" si="3">R8+S8</f>
        <v>0</v>
      </c>
      <c r="U8" s="46">
        <f t="shared" ref="U8:U10" si="4">F8*T8</f>
        <v>0</v>
      </c>
      <c r="V8" s="70"/>
    </row>
    <row r="9" spans="1:22" ht="30" customHeight="1" x14ac:dyDescent="0.2">
      <c r="A9" s="36">
        <v>5</v>
      </c>
      <c r="B9" s="25"/>
      <c r="C9" s="25"/>
      <c r="D9" s="26" t="s">
        <v>80</v>
      </c>
      <c r="E9" s="22" t="s">
        <v>9</v>
      </c>
      <c r="F9" s="23">
        <v>5</v>
      </c>
      <c r="G9" s="24" t="s">
        <v>258</v>
      </c>
      <c r="H9" s="48"/>
      <c r="I9" s="49"/>
      <c r="J9" s="50"/>
      <c r="K9" s="50"/>
      <c r="L9" s="50"/>
      <c r="M9" s="51"/>
      <c r="N9" s="51"/>
      <c r="O9" s="52">
        <f t="shared" si="0"/>
        <v>0</v>
      </c>
      <c r="P9" s="53"/>
      <c r="Q9" s="54">
        <f t="shared" si="1"/>
        <v>0</v>
      </c>
      <c r="R9" s="54">
        <f t="shared" si="2"/>
        <v>0</v>
      </c>
      <c r="S9" s="48"/>
      <c r="T9" s="44">
        <f t="shared" si="3"/>
        <v>0</v>
      </c>
      <c r="U9" s="46">
        <f t="shared" si="4"/>
        <v>0</v>
      </c>
      <c r="V9" s="70"/>
    </row>
    <row r="10" spans="1:22" ht="30" customHeight="1" x14ac:dyDescent="0.2">
      <c r="A10" s="36">
        <v>5</v>
      </c>
      <c r="B10" s="25"/>
      <c r="C10" s="25"/>
      <c r="D10" s="26" t="s">
        <v>81</v>
      </c>
      <c r="E10" s="22" t="s">
        <v>132</v>
      </c>
      <c r="F10" s="23">
        <v>1</v>
      </c>
      <c r="G10" s="24" t="s">
        <v>14</v>
      </c>
      <c r="H10" s="48"/>
      <c r="I10" s="49"/>
      <c r="J10" s="50"/>
      <c r="K10" s="50"/>
      <c r="L10" s="50"/>
      <c r="M10" s="51"/>
      <c r="N10" s="51"/>
      <c r="O10" s="52">
        <f t="shared" si="0"/>
        <v>0</v>
      </c>
      <c r="P10" s="53"/>
      <c r="Q10" s="54">
        <f t="shared" si="1"/>
        <v>0</v>
      </c>
      <c r="R10" s="54">
        <f t="shared" si="2"/>
        <v>0</v>
      </c>
      <c r="S10" s="48"/>
      <c r="T10" s="44">
        <f t="shared" si="3"/>
        <v>0</v>
      </c>
      <c r="U10" s="46">
        <f t="shared" si="4"/>
        <v>0</v>
      </c>
      <c r="V10" s="70"/>
    </row>
    <row r="11" spans="1:22" ht="30" customHeight="1" x14ac:dyDescent="0.2">
      <c r="A11" s="36">
        <v>8</v>
      </c>
      <c r="B11" s="25"/>
      <c r="C11" s="20" t="s">
        <v>1</v>
      </c>
      <c r="D11" s="21"/>
      <c r="E11" s="22" t="s">
        <v>133</v>
      </c>
      <c r="F11" s="23"/>
      <c r="G11" s="24"/>
      <c r="H11" s="5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56"/>
      <c r="T11" s="45"/>
      <c r="U11" s="46"/>
      <c r="V11" s="70"/>
    </row>
    <row r="12" spans="1:22" ht="30" customHeight="1" x14ac:dyDescent="0.2">
      <c r="A12" s="36">
        <v>9</v>
      </c>
      <c r="B12" s="25"/>
      <c r="C12" s="25"/>
      <c r="D12" s="26" t="s">
        <v>79</v>
      </c>
      <c r="E12" s="22" t="s">
        <v>134</v>
      </c>
      <c r="F12" s="23">
        <v>5</v>
      </c>
      <c r="G12" s="24" t="s">
        <v>258</v>
      </c>
      <c r="H12" s="48"/>
      <c r="I12" s="49"/>
      <c r="J12" s="50"/>
      <c r="K12" s="50"/>
      <c r="L12" s="50"/>
      <c r="M12" s="51"/>
      <c r="N12" s="51"/>
      <c r="O12" s="52">
        <f>SUM(J12:N12)</f>
        <v>0</v>
      </c>
      <c r="P12" s="53"/>
      <c r="Q12" s="54">
        <f>O12*P12</f>
        <v>0</v>
      </c>
      <c r="R12" s="54">
        <f>H12+I12+Q12</f>
        <v>0</v>
      </c>
      <c r="S12" s="48"/>
      <c r="T12" s="44">
        <f>R12+S12</f>
        <v>0</v>
      </c>
      <c r="U12" s="46">
        <f>F12*T12</f>
        <v>0</v>
      </c>
      <c r="V12" s="70"/>
    </row>
    <row r="13" spans="1:22" ht="30" customHeight="1" x14ac:dyDescent="0.2">
      <c r="A13" s="36">
        <v>10</v>
      </c>
      <c r="B13" s="25"/>
      <c r="C13" s="25"/>
      <c r="D13" s="26" t="s">
        <v>80</v>
      </c>
      <c r="E13" s="22" t="s">
        <v>135</v>
      </c>
      <c r="F13" s="23">
        <v>5</v>
      </c>
      <c r="G13" s="24" t="s">
        <v>258</v>
      </c>
      <c r="H13" s="48"/>
      <c r="I13" s="49"/>
      <c r="J13" s="50"/>
      <c r="K13" s="50"/>
      <c r="L13" s="50"/>
      <c r="M13" s="51"/>
      <c r="N13" s="51"/>
      <c r="O13" s="52">
        <f>SUM(J13:N13)</f>
        <v>0</v>
      </c>
      <c r="P13" s="53"/>
      <c r="Q13" s="54">
        <f>O13*P13</f>
        <v>0</v>
      </c>
      <c r="R13" s="54">
        <f>H13+I13+Q13</f>
        <v>0</v>
      </c>
      <c r="S13" s="48"/>
      <c r="T13" s="44">
        <f>R13+S13</f>
        <v>0</v>
      </c>
      <c r="U13" s="46">
        <f>F13*T13</f>
        <v>0</v>
      </c>
      <c r="V13" s="70"/>
    </row>
    <row r="14" spans="1:22" ht="30" customHeight="1" x14ac:dyDescent="0.2">
      <c r="A14" s="36">
        <v>11</v>
      </c>
      <c r="B14" s="25"/>
      <c r="C14" s="20" t="s">
        <v>2</v>
      </c>
      <c r="D14" s="21"/>
      <c r="E14" s="22" t="s">
        <v>136</v>
      </c>
      <c r="F14" s="23"/>
      <c r="G14" s="24"/>
      <c r="H14" s="55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56"/>
      <c r="T14" s="45"/>
      <c r="U14" s="46"/>
      <c r="V14" s="70"/>
    </row>
    <row r="15" spans="1:22" ht="30" customHeight="1" x14ac:dyDescent="0.2">
      <c r="A15" s="36">
        <v>12</v>
      </c>
      <c r="B15" s="25"/>
      <c r="C15" s="25"/>
      <c r="D15" s="26" t="s">
        <v>79</v>
      </c>
      <c r="E15" s="22" t="s">
        <v>131</v>
      </c>
      <c r="F15" s="23">
        <v>5</v>
      </c>
      <c r="G15" s="24" t="s">
        <v>258</v>
      </c>
      <c r="H15" s="48"/>
      <c r="I15" s="49"/>
      <c r="J15" s="50"/>
      <c r="K15" s="50"/>
      <c r="L15" s="50"/>
      <c r="M15" s="51"/>
      <c r="N15" s="51"/>
      <c r="O15" s="52">
        <f t="shared" ref="O15:O20" si="5">SUM(J15:N15)</f>
        <v>0</v>
      </c>
      <c r="P15" s="53"/>
      <c r="Q15" s="54">
        <f t="shared" ref="Q15:Q20" si="6">O15*P15</f>
        <v>0</v>
      </c>
      <c r="R15" s="54">
        <f t="shared" ref="R15:R20" si="7">H15+I15+Q15</f>
        <v>0</v>
      </c>
      <c r="S15" s="48"/>
      <c r="T15" s="44">
        <f t="shared" ref="T15:T20" si="8">R15+S15</f>
        <v>0</v>
      </c>
      <c r="U15" s="46">
        <f t="shared" ref="U15:U20" si="9">F15*T15</f>
        <v>0</v>
      </c>
      <c r="V15" s="70"/>
    </row>
    <row r="16" spans="1:22" ht="30" customHeight="1" x14ac:dyDescent="0.2">
      <c r="A16" s="36">
        <v>13</v>
      </c>
      <c r="B16" s="25"/>
      <c r="C16" s="25"/>
      <c r="D16" s="26" t="s">
        <v>80</v>
      </c>
      <c r="E16" s="22" t="s">
        <v>9</v>
      </c>
      <c r="F16" s="23">
        <v>5</v>
      </c>
      <c r="G16" s="24" t="s">
        <v>258</v>
      </c>
      <c r="H16" s="48"/>
      <c r="I16" s="49"/>
      <c r="J16" s="50"/>
      <c r="K16" s="50"/>
      <c r="L16" s="50"/>
      <c r="M16" s="51"/>
      <c r="N16" s="51"/>
      <c r="O16" s="52">
        <f t="shared" si="5"/>
        <v>0</v>
      </c>
      <c r="P16" s="53"/>
      <c r="Q16" s="54">
        <f t="shared" si="6"/>
        <v>0</v>
      </c>
      <c r="R16" s="54">
        <f t="shared" si="7"/>
        <v>0</v>
      </c>
      <c r="S16" s="48"/>
      <c r="T16" s="44">
        <f t="shared" si="8"/>
        <v>0</v>
      </c>
      <c r="U16" s="46">
        <f t="shared" si="9"/>
        <v>0</v>
      </c>
      <c r="V16" s="70"/>
    </row>
    <row r="17" spans="1:22" ht="30" customHeight="1" x14ac:dyDescent="0.2">
      <c r="A17" s="36">
        <v>14</v>
      </c>
      <c r="B17" s="25"/>
      <c r="C17" s="25"/>
      <c r="D17" s="26" t="s">
        <v>81</v>
      </c>
      <c r="E17" s="27" t="s">
        <v>137</v>
      </c>
      <c r="F17" s="23">
        <v>5</v>
      </c>
      <c r="G17" s="24" t="s">
        <v>258</v>
      </c>
      <c r="H17" s="48"/>
      <c r="I17" s="49"/>
      <c r="J17" s="50"/>
      <c r="K17" s="50"/>
      <c r="L17" s="50"/>
      <c r="M17" s="51"/>
      <c r="N17" s="51"/>
      <c r="O17" s="52">
        <f t="shared" si="5"/>
        <v>0</v>
      </c>
      <c r="P17" s="53"/>
      <c r="Q17" s="54">
        <f t="shared" si="6"/>
        <v>0</v>
      </c>
      <c r="R17" s="54">
        <f t="shared" si="7"/>
        <v>0</v>
      </c>
      <c r="S17" s="48"/>
      <c r="T17" s="44">
        <f t="shared" si="8"/>
        <v>0</v>
      </c>
      <c r="U17" s="46">
        <f t="shared" si="9"/>
        <v>0</v>
      </c>
      <c r="V17" s="70"/>
    </row>
    <row r="18" spans="1:22" ht="30" customHeight="1" x14ac:dyDescent="0.2">
      <c r="A18" s="36">
        <v>12</v>
      </c>
      <c r="B18" s="25"/>
      <c r="C18" s="25"/>
      <c r="D18" s="26" t="s">
        <v>82</v>
      </c>
      <c r="E18" s="27" t="s">
        <v>138</v>
      </c>
      <c r="F18" s="23">
        <v>5</v>
      </c>
      <c r="G18" s="24" t="s">
        <v>258</v>
      </c>
      <c r="H18" s="48"/>
      <c r="I18" s="49"/>
      <c r="J18" s="50"/>
      <c r="K18" s="50"/>
      <c r="L18" s="50"/>
      <c r="M18" s="51"/>
      <c r="N18" s="51"/>
      <c r="O18" s="52">
        <f t="shared" si="5"/>
        <v>0</v>
      </c>
      <c r="P18" s="53"/>
      <c r="Q18" s="54">
        <f t="shared" si="6"/>
        <v>0</v>
      </c>
      <c r="R18" s="54">
        <f t="shared" si="7"/>
        <v>0</v>
      </c>
      <c r="S18" s="48"/>
      <c r="T18" s="44">
        <f t="shared" si="8"/>
        <v>0</v>
      </c>
      <c r="U18" s="46">
        <f t="shared" si="9"/>
        <v>0</v>
      </c>
      <c r="V18" s="70"/>
    </row>
    <row r="19" spans="1:22" ht="30" customHeight="1" x14ac:dyDescent="0.2">
      <c r="A19" s="36">
        <v>13</v>
      </c>
      <c r="B19" s="25"/>
      <c r="C19" s="25"/>
      <c r="D19" s="26" t="s">
        <v>83</v>
      </c>
      <c r="E19" s="27" t="s">
        <v>139</v>
      </c>
      <c r="F19" s="23">
        <v>5</v>
      </c>
      <c r="G19" s="24" t="s">
        <v>258</v>
      </c>
      <c r="H19" s="48"/>
      <c r="I19" s="49"/>
      <c r="J19" s="50"/>
      <c r="K19" s="50"/>
      <c r="L19" s="50"/>
      <c r="M19" s="51"/>
      <c r="N19" s="51"/>
      <c r="O19" s="52">
        <f t="shared" si="5"/>
        <v>0</v>
      </c>
      <c r="P19" s="53"/>
      <c r="Q19" s="54">
        <f t="shared" si="6"/>
        <v>0</v>
      </c>
      <c r="R19" s="54">
        <f t="shared" si="7"/>
        <v>0</v>
      </c>
      <c r="S19" s="48"/>
      <c r="T19" s="44">
        <f t="shared" si="8"/>
        <v>0</v>
      </c>
      <c r="U19" s="46">
        <f t="shared" si="9"/>
        <v>0</v>
      </c>
      <c r="V19" s="70"/>
    </row>
    <row r="20" spans="1:22" ht="30" customHeight="1" x14ac:dyDescent="0.2">
      <c r="A20" s="36">
        <v>14</v>
      </c>
      <c r="B20" s="25"/>
      <c r="C20" s="28"/>
      <c r="D20" s="26" t="s">
        <v>84</v>
      </c>
      <c r="E20" s="27" t="s">
        <v>85</v>
      </c>
      <c r="F20" s="23">
        <v>5</v>
      </c>
      <c r="G20" s="24" t="s">
        <v>258</v>
      </c>
      <c r="H20" s="48"/>
      <c r="I20" s="49"/>
      <c r="J20" s="50"/>
      <c r="K20" s="50"/>
      <c r="L20" s="50"/>
      <c r="M20" s="51"/>
      <c r="N20" s="51"/>
      <c r="O20" s="52">
        <f t="shared" si="5"/>
        <v>0</v>
      </c>
      <c r="P20" s="53"/>
      <c r="Q20" s="54">
        <f t="shared" si="6"/>
        <v>0</v>
      </c>
      <c r="R20" s="54">
        <f t="shared" si="7"/>
        <v>0</v>
      </c>
      <c r="S20" s="48"/>
      <c r="T20" s="44">
        <f t="shared" si="8"/>
        <v>0</v>
      </c>
      <c r="U20" s="46">
        <f t="shared" si="9"/>
        <v>0</v>
      </c>
      <c r="V20" s="70"/>
    </row>
    <row r="21" spans="1:22" ht="30" customHeight="1" x14ac:dyDescent="0.2">
      <c r="A21" s="36">
        <v>15</v>
      </c>
      <c r="B21" s="25"/>
      <c r="C21" s="20" t="s">
        <v>3</v>
      </c>
      <c r="D21" s="21"/>
      <c r="E21" s="22" t="s">
        <v>140</v>
      </c>
      <c r="F21" s="23"/>
      <c r="G21" s="24"/>
      <c r="H21" s="5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56"/>
      <c r="T21" s="45"/>
      <c r="U21" s="46"/>
      <c r="V21" s="70"/>
    </row>
    <row r="22" spans="1:22" ht="30" customHeight="1" x14ac:dyDescent="0.2">
      <c r="A22" s="36">
        <v>16</v>
      </c>
      <c r="B22" s="25"/>
      <c r="C22" s="25"/>
      <c r="D22" s="26" t="s">
        <v>79</v>
      </c>
      <c r="E22" s="22" t="s">
        <v>131</v>
      </c>
      <c r="F22" s="23">
        <v>5</v>
      </c>
      <c r="G22" s="24" t="s">
        <v>258</v>
      </c>
      <c r="H22" s="48"/>
      <c r="I22" s="49"/>
      <c r="J22" s="50"/>
      <c r="K22" s="50"/>
      <c r="L22" s="50"/>
      <c r="M22" s="51"/>
      <c r="N22" s="51"/>
      <c r="O22" s="52">
        <f t="shared" ref="O22:O28" si="10">SUM(J22:N22)</f>
        <v>0</v>
      </c>
      <c r="P22" s="53"/>
      <c r="Q22" s="54">
        <f t="shared" ref="Q22:Q28" si="11">O22*P22</f>
        <v>0</v>
      </c>
      <c r="R22" s="54">
        <f t="shared" ref="R22:R28" si="12">H22+I22+Q22</f>
        <v>0</v>
      </c>
      <c r="S22" s="48"/>
      <c r="T22" s="44">
        <f t="shared" ref="T22:T28" si="13">R22+S22</f>
        <v>0</v>
      </c>
      <c r="U22" s="46">
        <f t="shared" ref="U22:U28" si="14">F22*T22</f>
        <v>0</v>
      </c>
      <c r="V22" s="70"/>
    </row>
    <row r="23" spans="1:22" ht="30" customHeight="1" x14ac:dyDescent="0.2">
      <c r="A23" s="36">
        <v>17</v>
      </c>
      <c r="B23" s="25"/>
      <c r="C23" s="25"/>
      <c r="D23" s="26" t="s">
        <v>80</v>
      </c>
      <c r="E23" s="22" t="s">
        <v>9</v>
      </c>
      <c r="F23" s="23">
        <v>5</v>
      </c>
      <c r="G23" s="24" t="s">
        <v>258</v>
      </c>
      <c r="H23" s="48"/>
      <c r="I23" s="49"/>
      <c r="J23" s="50"/>
      <c r="K23" s="50"/>
      <c r="L23" s="50"/>
      <c r="M23" s="51"/>
      <c r="N23" s="51"/>
      <c r="O23" s="52">
        <f t="shared" si="10"/>
        <v>0</v>
      </c>
      <c r="P23" s="53"/>
      <c r="Q23" s="54">
        <f t="shared" si="11"/>
        <v>0</v>
      </c>
      <c r="R23" s="54">
        <f t="shared" si="12"/>
        <v>0</v>
      </c>
      <c r="S23" s="48"/>
      <c r="T23" s="44">
        <f t="shared" si="13"/>
        <v>0</v>
      </c>
      <c r="U23" s="46">
        <f t="shared" si="14"/>
        <v>0</v>
      </c>
      <c r="V23" s="70"/>
    </row>
    <row r="24" spans="1:22" ht="30" customHeight="1" x14ac:dyDescent="0.2">
      <c r="A24" s="36">
        <v>18</v>
      </c>
      <c r="B24" s="25"/>
      <c r="C24" s="26" t="s">
        <v>4</v>
      </c>
      <c r="D24" s="21"/>
      <c r="E24" s="22" t="s">
        <v>141</v>
      </c>
      <c r="F24" s="23">
        <v>1</v>
      </c>
      <c r="G24" s="24" t="s">
        <v>258</v>
      </c>
      <c r="H24" s="48"/>
      <c r="I24" s="49"/>
      <c r="J24" s="50"/>
      <c r="K24" s="50"/>
      <c r="L24" s="50"/>
      <c r="M24" s="51"/>
      <c r="N24" s="51"/>
      <c r="O24" s="52">
        <f t="shared" si="10"/>
        <v>0</v>
      </c>
      <c r="P24" s="53"/>
      <c r="Q24" s="54">
        <f t="shared" si="11"/>
        <v>0</v>
      </c>
      <c r="R24" s="54">
        <f t="shared" si="12"/>
        <v>0</v>
      </c>
      <c r="S24" s="48"/>
      <c r="T24" s="44">
        <f t="shared" si="13"/>
        <v>0</v>
      </c>
      <c r="U24" s="46">
        <f t="shared" si="14"/>
        <v>0</v>
      </c>
      <c r="V24" s="70"/>
    </row>
    <row r="25" spans="1:22" ht="30" customHeight="1" x14ac:dyDescent="0.2">
      <c r="A25" s="36">
        <v>19</v>
      </c>
      <c r="B25" s="25"/>
      <c r="C25" s="26" t="s">
        <v>5</v>
      </c>
      <c r="D25" s="21"/>
      <c r="E25" s="22" t="s">
        <v>142</v>
      </c>
      <c r="F25" s="23">
        <v>1</v>
      </c>
      <c r="G25" s="24" t="s">
        <v>258</v>
      </c>
      <c r="H25" s="48"/>
      <c r="I25" s="49"/>
      <c r="J25" s="50"/>
      <c r="K25" s="50"/>
      <c r="L25" s="50"/>
      <c r="M25" s="51"/>
      <c r="N25" s="51"/>
      <c r="O25" s="52">
        <f t="shared" si="10"/>
        <v>0</v>
      </c>
      <c r="P25" s="53"/>
      <c r="Q25" s="54">
        <f t="shared" si="11"/>
        <v>0</v>
      </c>
      <c r="R25" s="54">
        <f t="shared" si="12"/>
        <v>0</v>
      </c>
      <c r="S25" s="48"/>
      <c r="T25" s="44">
        <f t="shared" si="13"/>
        <v>0</v>
      </c>
      <c r="U25" s="46">
        <f t="shared" si="14"/>
        <v>0</v>
      </c>
      <c r="V25" s="70"/>
    </row>
    <row r="26" spans="1:22" ht="30" customHeight="1" x14ac:dyDescent="0.2">
      <c r="A26" s="36">
        <v>20</v>
      </c>
      <c r="B26" s="25"/>
      <c r="C26" s="26" t="s">
        <v>6</v>
      </c>
      <c r="D26" s="21"/>
      <c r="E26" s="22" t="s">
        <v>143</v>
      </c>
      <c r="F26" s="23">
        <v>1</v>
      </c>
      <c r="G26" s="24" t="s">
        <v>14</v>
      </c>
      <c r="H26" s="48"/>
      <c r="I26" s="49"/>
      <c r="J26" s="50"/>
      <c r="K26" s="50"/>
      <c r="L26" s="50"/>
      <c r="M26" s="51"/>
      <c r="N26" s="51"/>
      <c r="O26" s="52">
        <f t="shared" si="10"/>
        <v>0</v>
      </c>
      <c r="P26" s="53"/>
      <c r="Q26" s="54">
        <f t="shared" si="11"/>
        <v>0</v>
      </c>
      <c r="R26" s="54">
        <f t="shared" si="12"/>
        <v>0</v>
      </c>
      <c r="S26" s="48"/>
      <c r="T26" s="44">
        <f t="shared" si="13"/>
        <v>0</v>
      </c>
      <c r="U26" s="46">
        <f t="shared" si="14"/>
        <v>0</v>
      </c>
      <c r="V26" s="70"/>
    </row>
    <row r="27" spans="1:22" ht="30" customHeight="1" x14ac:dyDescent="0.2">
      <c r="A27" s="36">
        <v>21</v>
      </c>
      <c r="B27" s="25"/>
      <c r="C27" s="26" t="s">
        <v>7</v>
      </c>
      <c r="D27" s="21"/>
      <c r="E27" s="22" t="s">
        <v>144</v>
      </c>
      <c r="F27" s="23">
        <v>1</v>
      </c>
      <c r="G27" s="24" t="s">
        <v>14</v>
      </c>
      <c r="H27" s="48"/>
      <c r="I27" s="49"/>
      <c r="J27" s="50"/>
      <c r="K27" s="50"/>
      <c r="L27" s="50"/>
      <c r="M27" s="51"/>
      <c r="N27" s="51"/>
      <c r="O27" s="52">
        <f t="shared" si="10"/>
        <v>0</v>
      </c>
      <c r="P27" s="53"/>
      <c r="Q27" s="54">
        <f t="shared" si="11"/>
        <v>0</v>
      </c>
      <c r="R27" s="54">
        <f t="shared" si="12"/>
        <v>0</v>
      </c>
      <c r="S27" s="48"/>
      <c r="T27" s="44">
        <f t="shared" si="13"/>
        <v>0</v>
      </c>
      <c r="U27" s="46">
        <f t="shared" si="14"/>
        <v>0</v>
      </c>
      <c r="V27" s="70"/>
    </row>
    <row r="28" spans="1:22" ht="30" customHeight="1" x14ac:dyDescent="0.2">
      <c r="A28" s="36">
        <v>22</v>
      </c>
      <c r="B28" s="25"/>
      <c r="C28" s="26" t="s">
        <v>11</v>
      </c>
      <c r="D28" s="21"/>
      <c r="E28" s="22" t="s">
        <v>145</v>
      </c>
      <c r="F28" s="23">
        <v>11</v>
      </c>
      <c r="G28" s="24" t="s">
        <v>14</v>
      </c>
      <c r="H28" s="48"/>
      <c r="I28" s="49"/>
      <c r="J28" s="50"/>
      <c r="K28" s="50"/>
      <c r="L28" s="50"/>
      <c r="M28" s="51"/>
      <c r="N28" s="51"/>
      <c r="O28" s="52">
        <f t="shared" si="10"/>
        <v>0</v>
      </c>
      <c r="P28" s="53"/>
      <c r="Q28" s="54">
        <f t="shared" si="11"/>
        <v>0</v>
      </c>
      <c r="R28" s="54">
        <f t="shared" si="12"/>
        <v>0</v>
      </c>
      <c r="S28" s="48"/>
      <c r="T28" s="44">
        <f t="shared" si="13"/>
        <v>0</v>
      </c>
      <c r="U28" s="46">
        <f t="shared" si="14"/>
        <v>0</v>
      </c>
      <c r="V28" s="70"/>
    </row>
    <row r="29" spans="1:22" ht="30" customHeight="1" x14ac:dyDescent="0.2">
      <c r="A29" s="36">
        <v>23</v>
      </c>
      <c r="B29" s="20" t="s">
        <v>86</v>
      </c>
      <c r="C29" s="21"/>
      <c r="D29" s="21"/>
      <c r="E29" s="22" t="s">
        <v>146</v>
      </c>
      <c r="F29" s="23"/>
      <c r="G29" s="24"/>
      <c r="H29" s="55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56"/>
      <c r="T29" s="45"/>
      <c r="U29" s="46"/>
      <c r="V29" s="70"/>
    </row>
    <row r="30" spans="1:22" ht="30" customHeight="1" x14ac:dyDescent="0.2">
      <c r="A30" s="36">
        <v>24</v>
      </c>
      <c r="B30" s="25"/>
      <c r="C30" s="26" t="s">
        <v>78</v>
      </c>
      <c r="D30" s="21"/>
      <c r="E30" s="27" t="s">
        <v>146</v>
      </c>
      <c r="F30" s="23">
        <v>1</v>
      </c>
      <c r="G30" s="24" t="s">
        <v>14</v>
      </c>
      <c r="H30" s="48"/>
      <c r="I30" s="49"/>
      <c r="J30" s="50"/>
      <c r="K30" s="50"/>
      <c r="L30" s="50"/>
      <c r="M30" s="51"/>
      <c r="N30" s="51"/>
      <c r="O30" s="52">
        <f t="shared" ref="O30:O34" si="15">SUM(J30:N30)</f>
        <v>0</v>
      </c>
      <c r="P30" s="53"/>
      <c r="Q30" s="54">
        <f t="shared" ref="Q30:Q34" si="16">O30*P30</f>
        <v>0</v>
      </c>
      <c r="R30" s="54">
        <f t="shared" ref="R30:R34" si="17">H30+I30+Q30</f>
        <v>0</v>
      </c>
      <c r="S30" s="48"/>
      <c r="T30" s="44">
        <f t="shared" ref="T30:T34" si="18">R30+S30</f>
        <v>0</v>
      </c>
      <c r="U30" s="46">
        <f t="shared" ref="U30:U34" si="19">F30*T30</f>
        <v>0</v>
      </c>
      <c r="V30" s="70"/>
    </row>
    <row r="31" spans="1:22" ht="30" customHeight="1" x14ac:dyDescent="0.2">
      <c r="A31" s="36">
        <v>25</v>
      </c>
      <c r="B31" s="25"/>
      <c r="C31" s="26" t="s">
        <v>0</v>
      </c>
      <c r="D31" s="21"/>
      <c r="E31" s="27" t="s">
        <v>147</v>
      </c>
      <c r="F31" s="23">
        <v>1</v>
      </c>
      <c r="G31" s="24" t="s">
        <v>14</v>
      </c>
      <c r="H31" s="48"/>
      <c r="I31" s="49"/>
      <c r="J31" s="50"/>
      <c r="K31" s="50"/>
      <c r="L31" s="50"/>
      <c r="M31" s="51"/>
      <c r="N31" s="51"/>
      <c r="O31" s="52">
        <f t="shared" si="15"/>
        <v>0</v>
      </c>
      <c r="P31" s="53"/>
      <c r="Q31" s="54">
        <f t="shared" si="16"/>
        <v>0</v>
      </c>
      <c r="R31" s="54">
        <f t="shared" si="17"/>
        <v>0</v>
      </c>
      <c r="S31" s="48"/>
      <c r="T31" s="44">
        <f t="shared" si="18"/>
        <v>0</v>
      </c>
      <c r="U31" s="46">
        <f t="shared" si="19"/>
        <v>0</v>
      </c>
      <c r="V31" s="70"/>
    </row>
    <row r="32" spans="1:22" ht="30" customHeight="1" x14ac:dyDescent="0.2">
      <c r="A32" s="36">
        <v>27</v>
      </c>
      <c r="B32" s="25"/>
      <c r="C32" s="26" t="s">
        <v>1</v>
      </c>
      <c r="D32" s="21"/>
      <c r="E32" s="27" t="s">
        <v>148</v>
      </c>
      <c r="F32" s="23">
        <v>1</v>
      </c>
      <c r="G32" s="24" t="s">
        <v>14</v>
      </c>
      <c r="H32" s="48"/>
      <c r="I32" s="49"/>
      <c r="J32" s="50"/>
      <c r="K32" s="50"/>
      <c r="L32" s="50"/>
      <c r="M32" s="51"/>
      <c r="N32" s="51"/>
      <c r="O32" s="52">
        <f t="shared" si="15"/>
        <v>0</v>
      </c>
      <c r="P32" s="53"/>
      <c r="Q32" s="54">
        <f t="shared" si="16"/>
        <v>0</v>
      </c>
      <c r="R32" s="54">
        <f t="shared" si="17"/>
        <v>0</v>
      </c>
      <c r="S32" s="48"/>
      <c r="T32" s="44">
        <f t="shared" si="18"/>
        <v>0</v>
      </c>
      <c r="U32" s="46">
        <f t="shared" si="19"/>
        <v>0</v>
      </c>
      <c r="V32" s="70"/>
    </row>
    <row r="33" spans="1:22" ht="30" customHeight="1" x14ac:dyDescent="0.2">
      <c r="A33" s="36">
        <v>2</v>
      </c>
      <c r="B33" s="25"/>
      <c r="C33" s="26" t="s">
        <v>2</v>
      </c>
      <c r="D33" s="21"/>
      <c r="E33" s="27" t="s">
        <v>149</v>
      </c>
      <c r="F33" s="23">
        <v>1</v>
      </c>
      <c r="G33" s="24" t="s">
        <v>14</v>
      </c>
      <c r="H33" s="48"/>
      <c r="I33" s="49"/>
      <c r="J33" s="50"/>
      <c r="K33" s="50"/>
      <c r="L33" s="50"/>
      <c r="M33" s="51"/>
      <c r="N33" s="51"/>
      <c r="O33" s="52">
        <f t="shared" si="15"/>
        <v>0</v>
      </c>
      <c r="P33" s="53"/>
      <c r="Q33" s="54">
        <f t="shared" si="16"/>
        <v>0</v>
      </c>
      <c r="R33" s="54">
        <f t="shared" si="17"/>
        <v>0</v>
      </c>
      <c r="S33" s="48"/>
      <c r="T33" s="44">
        <f t="shared" si="18"/>
        <v>0</v>
      </c>
      <c r="U33" s="46">
        <f t="shared" si="19"/>
        <v>0</v>
      </c>
      <c r="V33" s="70"/>
    </row>
    <row r="34" spans="1:22" ht="30" customHeight="1" x14ac:dyDescent="0.2">
      <c r="A34" s="36">
        <v>2</v>
      </c>
      <c r="B34" s="25"/>
      <c r="C34" s="26" t="s">
        <v>3</v>
      </c>
      <c r="D34" s="21"/>
      <c r="E34" s="27" t="s">
        <v>150</v>
      </c>
      <c r="F34" s="23">
        <v>1</v>
      </c>
      <c r="G34" s="24" t="s">
        <v>14</v>
      </c>
      <c r="H34" s="48"/>
      <c r="I34" s="49"/>
      <c r="J34" s="50"/>
      <c r="K34" s="50"/>
      <c r="L34" s="50"/>
      <c r="M34" s="51"/>
      <c r="N34" s="51"/>
      <c r="O34" s="52">
        <f t="shared" si="15"/>
        <v>0</v>
      </c>
      <c r="P34" s="53"/>
      <c r="Q34" s="54">
        <f t="shared" si="16"/>
        <v>0</v>
      </c>
      <c r="R34" s="54">
        <f t="shared" si="17"/>
        <v>0</v>
      </c>
      <c r="S34" s="48"/>
      <c r="T34" s="44">
        <f t="shared" si="18"/>
        <v>0</v>
      </c>
      <c r="U34" s="46">
        <f t="shared" si="19"/>
        <v>0</v>
      </c>
      <c r="V34" s="70"/>
    </row>
    <row r="35" spans="1:22" ht="30" customHeight="1" x14ac:dyDescent="0.2">
      <c r="A35" s="36">
        <v>2</v>
      </c>
      <c r="B35" s="20" t="s">
        <v>87</v>
      </c>
      <c r="C35" s="21"/>
      <c r="D35" s="21"/>
      <c r="E35" s="22" t="s">
        <v>151</v>
      </c>
      <c r="F35" s="23"/>
      <c r="G35" s="24"/>
      <c r="H35" s="5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56"/>
      <c r="T35" s="45"/>
      <c r="U35" s="46"/>
      <c r="V35" s="70"/>
    </row>
    <row r="36" spans="1:22" ht="30" customHeight="1" x14ac:dyDescent="0.2">
      <c r="A36" s="36">
        <v>2</v>
      </c>
      <c r="B36" s="25"/>
      <c r="C36" s="26" t="s">
        <v>78</v>
      </c>
      <c r="D36" s="21"/>
      <c r="E36" s="27" t="s">
        <v>152</v>
      </c>
      <c r="F36" s="23">
        <v>1</v>
      </c>
      <c r="G36" s="24" t="s">
        <v>259</v>
      </c>
      <c r="H36" s="48"/>
      <c r="I36" s="49"/>
      <c r="J36" s="50"/>
      <c r="K36" s="50"/>
      <c r="L36" s="50"/>
      <c r="M36" s="51"/>
      <c r="N36" s="51"/>
      <c r="O36" s="52">
        <f t="shared" ref="O36:O40" si="20">SUM(J36:N36)</f>
        <v>0</v>
      </c>
      <c r="P36" s="53"/>
      <c r="Q36" s="54">
        <f t="shared" ref="Q36:Q40" si="21">O36*P36</f>
        <v>0</v>
      </c>
      <c r="R36" s="54">
        <f t="shared" ref="R36:R40" si="22">H36+I36+Q36</f>
        <v>0</v>
      </c>
      <c r="S36" s="48"/>
      <c r="T36" s="44">
        <f t="shared" ref="T36:T40" si="23">R36+S36</f>
        <v>0</v>
      </c>
      <c r="U36" s="46">
        <f t="shared" ref="U36:U40" si="24">F36*T36</f>
        <v>0</v>
      </c>
      <c r="V36" s="70"/>
    </row>
    <row r="37" spans="1:22" ht="30" customHeight="1" x14ac:dyDescent="0.2">
      <c r="A37" s="36">
        <v>2</v>
      </c>
      <c r="B37" s="25"/>
      <c r="C37" s="26" t="s">
        <v>0</v>
      </c>
      <c r="D37" s="21"/>
      <c r="E37" s="27" t="s">
        <v>153</v>
      </c>
      <c r="F37" s="23">
        <v>1</v>
      </c>
      <c r="G37" s="24" t="s">
        <v>259</v>
      </c>
      <c r="H37" s="48"/>
      <c r="I37" s="49"/>
      <c r="J37" s="50"/>
      <c r="K37" s="50"/>
      <c r="L37" s="50"/>
      <c r="M37" s="51"/>
      <c r="N37" s="51"/>
      <c r="O37" s="52">
        <f t="shared" si="20"/>
        <v>0</v>
      </c>
      <c r="P37" s="53"/>
      <c r="Q37" s="54">
        <f t="shared" si="21"/>
        <v>0</v>
      </c>
      <c r="R37" s="54">
        <f t="shared" si="22"/>
        <v>0</v>
      </c>
      <c r="S37" s="48"/>
      <c r="T37" s="44">
        <f t="shared" si="23"/>
        <v>0</v>
      </c>
      <c r="U37" s="46">
        <f t="shared" si="24"/>
        <v>0</v>
      </c>
      <c r="V37" s="70"/>
    </row>
    <row r="38" spans="1:22" ht="30" customHeight="1" x14ac:dyDescent="0.2">
      <c r="A38" s="36">
        <v>28</v>
      </c>
      <c r="B38" s="25"/>
      <c r="C38" s="26" t="s">
        <v>1</v>
      </c>
      <c r="D38" s="21"/>
      <c r="E38" s="27" t="s">
        <v>154</v>
      </c>
      <c r="F38" s="23">
        <v>1</v>
      </c>
      <c r="G38" s="24" t="s">
        <v>14</v>
      </c>
      <c r="H38" s="48"/>
      <c r="I38" s="49"/>
      <c r="J38" s="50"/>
      <c r="K38" s="50"/>
      <c r="L38" s="50"/>
      <c r="M38" s="51"/>
      <c r="N38" s="51"/>
      <c r="O38" s="52">
        <f t="shared" si="20"/>
        <v>0</v>
      </c>
      <c r="P38" s="53"/>
      <c r="Q38" s="54">
        <f t="shared" si="21"/>
        <v>0</v>
      </c>
      <c r="R38" s="54">
        <f t="shared" si="22"/>
        <v>0</v>
      </c>
      <c r="S38" s="48"/>
      <c r="T38" s="44">
        <f t="shared" si="23"/>
        <v>0</v>
      </c>
      <c r="U38" s="46">
        <f t="shared" si="24"/>
        <v>0</v>
      </c>
      <c r="V38" s="70"/>
    </row>
    <row r="39" spans="1:22" ht="30" customHeight="1" x14ac:dyDescent="0.2">
      <c r="A39" s="36">
        <v>29</v>
      </c>
      <c r="B39" s="25"/>
      <c r="C39" s="26" t="s">
        <v>2</v>
      </c>
      <c r="D39" s="29"/>
      <c r="E39" s="30" t="s">
        <v>155</v>
      </c>
      <c r="F39" s="23">
        <v>3</v>
      </c>
      <c r="G39" s="24" t="s">
        <v>14</v>
      </c>
      <c r="H39" s="48"/>
      <c r="I39" s="49"/>
      <c r="J39" s="50"/>
      <c r="K39" s="50"/>
      <c r="L39" s="50"/>
      <c r="M39" s="51"/>
      <c r="N39" s="51"/>
      <c r="O39" s="52">
        <f t="shared" si="20"/>
        <v>0</v>
      </c>
      <c r="P39" s="53"/>
      <c r="Q39" s="54">
        <f t="shared" si="21"/>
        <v>0</v>
      </c>
      <c r="R39" s="54">
        <f t="shared" si="22"/>
        <v>0</v>
      </c>
      <c r="S39" s="48"/>
      <c r="T39" s="44">
        <f t="shared" si="23"/>
        <v>0</v>
      </c>
      <c r="U39" s="46">
        <f t="shared" si="24"/>
        <v>0</v>
      </c>
      <c r="V39" s="70"/>
    </row>
    <row r="40" spans="1:22" ht="30" customHeight="1" x14ac:dyDescent="0.2">
      <c r="A40" s="36">
        <v>30</v>
      </c>
      <c r="B40" s="25"/>
      <c r="C40" s="26" t="s">
        <v>3</v>
      </c>
      <c r="D40" s="21"/>
      <c r="E40" s="22" t="s">
        <v>156</v>
      </c>
      <c r="F40" s="23">
        <v>1</v>
      </c>
      <c r="G40" s="24" t="s">
        <v>14</v>
      </c>
      <c r="H40" s="48"/>
      <c r="I40" s="49"/>
      <c r="J40" s="50"/>
      <c r="K40" s="50"/>
      <c r="L40" s="50"/>
      <c r="M40" s="51"/>
      <c r="N40" s="51"/>
      <c r="O40" s="52">
        <f t="shared" si="20"/>
        <v>0</v>
      </c>
      <c r="P40" s="53"/>
      <c r="Q40" s="54">
        <f t="shared" si="21"/>
        <v>0</v>
      </c>
      <c r="R40" s="54">
        <f t="shared" si="22"/>
        <v>0</v>
      </c>
      <c r="S40" s="48"/>
      <c r="T40" s="44">
        <f t="shared" si="23"/>
        <v>0</v>
      </c>
      <c r="U40" s="46">
        <f t="shared" si="24"/>
        <v>0</v>
      </c>
      <c r="V40" s="70"/>
    </row>
    <row r="41" spans="1:22" ht="30" customHeight="1" x14ac:dyDescent="0.2">
      <c r="A41" s="36">
        <v>31</v>
      </c>
      <c r="B41" s="25"/>
      <c r="C41" s="31" t="s">
        <v>4</v>
      </c>
      <c r="D41" s="29"/>
      <c r="E41" s="30" t="s">
        <v>157</v>
      </c>
      <c r="F41" s="23"/>
      <c r="G41" s="24"/>
      <c r="H41" s="5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56"/>
      <c r="T41" s="45"/>
      <c r="U41" s="46"/>
      <c r="V41" s="70"/>
    </row>
    <row r="42" spans="1:22" ht="30" customHeight="1" x14ac:dyDescent="0.2">
      <c r="A42" s="36">
        <v>34</v>
      </c>
      <c r="B42" s="25"/>
      <c r="C42" s="31"/>
      <c r="D42" s="26" t="s">
        <v>79</v>
      </c>
      <c r="E42" s="30" t="s">
        <v>158</v>
      </c>
      <c r="F42" s="23">
        <v>4</v>
      </c>
      <c r="G42" s="24" t="s">
        <v>14</v>
      </c>
      <c r="H42" s="48"/>
      <c r="I42" s="49"/>
      <c r="J42" s="50"/>
      <c r="K42" s="50"/>
      <c r="L42" s="50"/>
      <c r="M42" s="51"/>
      <c r="N42" s="51"/>
      <c r="O42" s="52">
        <f t="shared" ref="O42:O44" si="25">SUM(J42:N42)</f>
        <v>0</v>
      </c>
      <c r="P42" s="53"/>
      <c r="Q42" s="54">
        <f t="shared" ref="Q42:Q44" si="26">O42*P42</f>
        <v>0</v>
      </c>
      <c r="R42" s="54">
        <f t="shared" ref="R42:R44" si="27">H42+I42+Q42</f>
        <v>0</v>
      </c>
      <c r="S42" s="48"/>
      <c r="T42" s="44">
        <f t="shared" ref="T42:T44" si="28">R42+S42</f>
        <v>0</v>
      </c>
      <c r="U42" s="46">
        <f t="shared" ref="U42:U44" si="29">F42*T42</f>
        <v>0</v>
      </c>
      <c r="V42" s="70"/>
    </row>
    <row r="43" spans="1:22" ht="30" customHeight="1" x14ac:dyDescent="0.2">
      <c r="A43" s="36">
        <v>33</v>
      </c>
      <c r="B43" s="25"/>
      <c r="C43" s="31"/>
      <c r="D43" s="26" t="s">
        <v>80</v>
      </c>
      <c r="E43" s="30" t="s">
        <v>159</v>
      </c>
      <c r="F43" s="23">
        <v>6</v>
      </c>
      <c r="G43" s="24" t="s">
        <v>14</v>
      </c>
      <c r="H43" s="48"/>
      <c r="I43" s="49"/>
      <c r="J43" s="50"/>
      <c r="K43" s="50"/>
      <c r="L43" s="50"/>
      <c r="M43" s="51"/>
      <c r="N43" s="51"/>
      <c r="O43" s="52">
        <f t="shared" si="25"/>
        <v>0</v>
      </c>
      <c r="P43" s="53"/>
      <c r="Q43" s="54">
        <f t="shared" si="26"/>
        <v>0</v>
      </c>
      <c r="R43" s="54">
        <f t="shared" si="27"/>
        <v>0</v>
      </c>
      <c r="S43" s="48"/>
      <c r="T43" s="44">
        <f t="shared" si="28"/>
        <v>0</v>
      </c>
      <c r="U43" s="46">
        <f t="shared" si="29"/>
        <v>0</v>
      </c>
      <c r="V43" s="70"/>
    </row>
    <row r="44" spans="1:22" ht="30" customHeight="1" x14ac:dyDescent="0.2">
      <c r="A44" s="36">
        <v>43</v>
      </c>
      <c r="B44" s="25"/>
      <c r="C44" s="20" t="s">
        <v>5</v>
      </c>
      <c r="D44" s="21"/>
      <c r="E44" s="30" t="s">
        <v>160</v>
      </c>
      <c r="F44" s="23">
        <v>4</v>
      </c>
      <c r="G44" s="24" t="s">
        <v>14</v>
      </c>
      <c r="H44" s="48"/>
      <c r="I44" s="49"/>
      <c r="J44" s="50"/>
      <c r="K44" s="50"/>
      <c r="L44" s="50"/>
      <c r="M44" s="51"/>
      <c r="N44" s="51"/>
      <c r="O44" s="52">
        <f t="shared" si="25"/>
        <v>0</v>
      </c>
      <c r="P44" s="53"/>
      <c r="Q44" s="54">
        <f t="shared" si="26"/>
        <v>0</v>
      </c>
      <c r="R44" s="54">
        <f t="shared" si="27"/>
        <v>0</v>
      </c>
      <c r="S44" s="48"/>
      <c r="T44" s="44">
        <f t="shared" si="28"/>
        <v>0</v>
      </c>
      <c r="U44" s="46">
        <f t="shared" si="29"/>
        <v>0</v>
      </c>
      <c r="V44" s="70"/>
    </row>
    <row r="45" spans="1:22" ht="30" customHeight="1" x14ac:dyDescent="0.2">
      <c r="A45" s="36">
        <v>44</v>
      </c>
      <c r="B45" s="20" t="s">
        <v>88</v>
      </c>
      <c r="C45" s="21"/>
      <c r="D45" s="21"/>
      <c r="E45" s="22" t="s">
        <v>161</v>
      </c>
      <c r="F45" s="23"/>
      <c r="G45" s="24"/>
      <c r="H45" s="55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6"/>
      <c r="T45" s="45"/>
      <c r="U45" s="46"/>
      <c r="V45" s="70"/>
    </row>
    <row r="46" spans="1:22" ht="30" customHeight="1" x14ac:dyDescent="0.2">
      <c r="A46" s="36">
        <v>45</v>
      </c>
      <c r="B46" s="25"/>
      <c r="C46" s="26" t="s">
        <v>78</v>
      </c>
      <c r="D46" s="21"/>
      <c r="E46" s="22" t="s">
        <v>162</v>
      </c>
      <c r="F46" s="23">
        <v>1</v>
      </c>
      <c r="G46" s="24" t="s">
        <v>14</v>
      </c>
      <c r="H46" s="48"/>
      <c r="I46" s="49"/>
      <c r="J46" s="50"/>
      <c r="K46" s="50"/>
      <c r="L46" s="50"/>
      <c r="M46" s="51"/>
      <c r="N46" s="51"/>
      <c r="O46" s="52">
        <f>SUM(J46:N46)</f>
        <v>0</v>
      </c>
      <c r="P46" s="53"/>
      <c r="Q46" s="54">
        <f>O46*P46</f>
        <v>0</v>
      </c>
      <c r="R46" s="54">
        <f>H46+I46+Q46</f>
        <v>0</v>
      </c>
      <c r="S46" s="48"/>
      <c r="T46" s="44">
        <f>R46+S46</f>
        <v>0</v>
      </c>
      <c r="U46" s="46">
        <f>F46*T46</f>
        <v>0</v>
      </c>
      <c r="V46" s="70"/>
    </row>
    <row r="47" spans="1:22" ht="30" customHeight="1" x14ac:dyDescent="0.2">
      <c r="A47" s="36">
        <v>35</v>
      </c>
      <c r="B47" s="25"/>
      <c r="C47" s="20" t="s">
        <v>0</v>
      </c>
      <c r="D47" s="21"/>
      <c r="E47" s="22" t="s">
        <v>163</v>
      </c>
      <c r="F47" s="23"/>
      <c r="G47" s="24"/>
      <c r="H47" s="5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56"/>
      <c r="T47" s="45"/>
      <c r="U47" s="46"/>
      <c r="V47" s="70"/>
    </row>
    <row r="48" spans="1:22" ht="30" customHeight="1" x14ac:dyDescent="0.2">
      <c r="A48" s="36">
        <v>41</v>
      </c>
      <c r="B48" s="25"/>
      <c r="C48" s="31"/>
      <c r="D48" s="26" t="s">
        <v>79</v>
      </c>
      <c r="E48" s="22" t="s">
        <v>164</v>
      </c>
      <c r="F48" s="23">
        <v>12</v>
      </c>
      <c r="G48" s="24" t="s">
        <v>14</v>
      </c>
      <c r="H48" s="48"/>
      <c r="I48" s="49"/>
      <c r="J48" s="50"/>
      <c r="K48" s="50"/>
      <c r="L48" s="50"/>
      <c r="M48" s="51"/>
      <c r="N48" s="51"/>
      <c r="O48" s="52">
        <f t="shared" ref="O48:O51" si="30">SUM(J48:N48)</f>
        <v>0</v>
      </c>
      <c r="P48" s="53"/>
      <c r="Q48" s="54">
        <f t="shared" ref="Q48:Q51" si="31">O48*P48</f>
        <v>0</v>
      </c>
      <c r="R48" s="54">
        <f t="shared" ref="R48:R51" si="32">H48+I48+Q48</f>
        <v>0</v>
      </c>
      <c r="S48" s="48"/>
      <c r="T48" s="44">
        <f t="shared" ref="T48:T51" si="33">R48+S48</f>
        <v>0</v>
      </c>
      <c r="U48" s="46">
        <f t="shared" ref="U48:U51" si="34">F48*T48</f>
        <v>0</v>
      </c>
      <c r="V48" s="70"/>
    </row>
    <row r="49" spans="1:22" ht="30" customHeight="1" x14ac:dyDescent="0.2">
      <c r="A49" s="36">
        <v>42</v>
      </c>
      <c r="B49" s="25"/>
      <c r="C49" s="31"/>
      <c r="D49" s="26" t="s">
        <v>80</v>
      </c>
      <c r="E49" s="22" t="s">
        <v>165</v>
      </c>
      <c r="F49" s="23">
        <v>12</v>
      </c>
      <c r="G49" s="24" t="s">
        <v>14</v>
      </c>
      <c r="H49" s="48"/>
      <c r="I49" s="49"/>
      <c r="J49" s="50"/>
      <c r="K49" s="50"/>
      <c r="L49" s="50"/>
      <c r="M49" s="51"/>
      <c r="N49" s="51"/>
      <c r="O49" s="52">
        <f t="shared" si="30"/>
        <v>0</v>
      </c>
      <c r="P49" s="53"/>
      <c r="Q49" s="54">
        <f t="shared" si="31"/>
        <v>0</v>
      </c>
      <c r="R49" s="54">
        <f t="shared" si="32"/>
        <v>0</v>
      </c>
      <c r="S49" s="48"/>
      <c r="T49" s="44">
        <f t="shared" si="33"/>
        <v>0</v>
      </c>
      <c r="U49" s="46">
        <f t="shared" si="34"/>
        <v>0</v>
      </c>
      <c r="V49" s="70"/>
    </row>
    <row r="50" spans="1:22" ht="30" customHeight="1" x14ac:dyDescent="0.2">
      <c r="A50" s="36">
        <v>43</v>
      </c>
      <c r="B50" s="20" t="s">
        <v>89</v>
      </c>
      <c r="C50" s="21"/>
      <c r="D50" s="21"/>
      <c r="E50" s="22" t="s">
        <v>166</v>
      </c>
      <c r="F50" s="23">
        <v>1</v>
      </c>
      <c r="G50" s="24" t="s">
        <v>14</v>
      </c>
      <c r="H50" s="48"/>
      <c r="I50" s="49"/>
      <c r="J50" s="50"/>
      <c r="K50" s="50"/>
      <c r="L50" s="50"/>
      <c r="M50" s="51"/>
      <c r="N50" s="51"/>
      <c r="O50" s="52">
        <f t="shared" si="30"/>
        <v>0</v>
      </c>
      <c r="P50" s="53"/>
      <c r="Q50" s="54">
        <f t="shared" si="31"/>
        <v>0</v>
      </c>
      <c r="R50" s="54">
        <f t="shared" si="32"/>
        <v>0</v>
      </c>
      <c r="S50" s="48"/>
      <c r="T50" s="44">
        <f t="shared" si="33"/>
        <v>0</v>
      </c>
      <c r="U50" s="46">
        <f t="shared" si="34"/>
        <v>0</v>
      </c>
      <c r="V50" s="70"/>
    </row>
    <row r="51" spans="1:22" ht="30" customHeight="1" x14ac:dyDescent="0.2">
      <c r="A51" s="36">
        <v>44</v>
      </c>
      <c r="B51" s="26" t="s">
        <v>90</v>
      </c>
      <c r="C51" s="21"/>
      <c r="D51" s="21"/>
      <c r="E51" s="22" t="s">
        <v>167</v>
      </c>
      <c r="F51" s="23">
        <v>1</v>
      </c>
      <c r="G51" s="24" t="s">
        <v>14</v>
      </c>
      <c r="H51" s="48"/>
      <c r="I51" s="49"/>
      <c r="J51" s="50"/>
      <c r="K51" s="50"/>
      <c r="L51" s="50"/>
      <c r="M51" s="51"/>
      <c r="N51" s="51"/>
      <c r="O51" s="52">
        <f t="shared" si="30"/>
        <v>0</v>
      </c>
      <c r="P51" s="53"/>
      <c r="Q51" s="54">
        <f t="shared" si="31"/>
        <v>0</v>
      </c>
      <c r="R51" s="54">
        <f t="shared" si="32"/>
        <v>0</v>
      </c>
      <c r="S51" s="48"/>
      <c r="T51" s="44">
        <f t="shared" si="33"/>
        <v>0</v>
      </c>
      <c r="U51" s="46">
        <f t="shared" si="34"/>
        <v>0</v>
      </c>
      <c r="V51" s="70"/>
    </row>
    <row r="52" spans="1:22" ht="30" customHeight="1" x14ac:dyDescent="0.2">
      <c r="A52" s="36">
        <v>45</v>
      </c>
      <c r="B52" s="20" t="s">
        <v>91</v>
      </c>
      <c r="C52" s="21"/>
      <c r="D52" s="21"/>
      <c r="E52" s="22" t="s">
        <v>168</v>
      </c>
      <c r="F52" s="23"/>
      <c r="G52" s="24"/>
      <c r="H52" s="55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56"/>
      <c r="T52" s="45"/>
      <c r="U52" s="46"/>
      <c r="V52" s="70"/>
    </row>
    <row r="53" spans="1:22" ht="30" customHeight="1" x14ac:dyDescent="0.2">
      <c r="A53" s="36">
        <v>47</v>
      </c>
      <c r="B53" s="25"/>
      <c r="C53" s="26" t="s">
        <v>78</v>
      </c>
      <c r="D53" s="21"/>
      <c r="E53" s="22" t="s">
        <v>169</v>
      </c>
      <c r="F53" s="23">
        <v>1</v>
      </c>
      <c r="G53" s="24" t="s">
        <v>14</v>
      </c>
      <c r="H53" s="48"/>
      <c r="I53" s="49"/>
      <c r="J53" s="50"/>
      <c r="K53" s="50"/>
      <c r="L53" s="50"/>
      <c r="M53" s="51"/>
      <c r="N53" s="51"/>
      <c r="O53" s="52">
        <f t="shared" ref="O53:O56" si="35">SUM(J53:N53)</f>
        <v>0</v>
      </c>
      <c r="P53" s="53"/>
      <c r="Q53" s="54">
        <f t="shared" ref="Q53:Q56" si="36">O53*P53</f>
        <v>0</v>
      </c>
      <c r="R53" s="54">
        <f t="shared" ref="R53:R56" si="37">H53+I53+Q53</f>
        <v>0</v>
      </c>
      <c r="S53" s="48"/>
      <c r="T53" s="44">
        <f t="shared" ref="T53:T56" si="38">R53+S53</f>
        <v>0</v>
      </c>
      <c r="U53" s="46">
        <f t="shared" ref="U53:U56" si="39">F53*T53</f>
        <v>0</v>
      </c>
      <c r="V53" s="70"/>
    </row>
    <row r="54" spans="1:22" ht="30" customHeight="1" x14ac:dyDescent="0.2">
      <c r="A54" s="36">
        <v>48</v>
      </c>
      <c r="B54" s="25"/>
      <c r="C54" s="26" t="s">
        <v>0</v>
      </c>
      <c r="D54" s="21"/>
      <c r="E54" s="22" t="s">
        <v>170</v>
      </c>
      <c r="F54" s="23">
        <v>1</v>
      </c>
      <c r="G54" s="24" t="s">
        <v>14</v>
      </c>
      <c r="H54" s="48"/>
      <c r="I54" s="49"/>
      <c r="J54" s="50"/>
      <c r="K54" s="50"/>
      <c r="L54" s="50"/>
      <c r="M54" s="51"/>
      <c r="N54" s="51"/>
      <c r="O54" s="52">
        <f t="shared" si="35"/>
        <v>0</v>
      </c>
      <c r="P54" s="53"/>
      <c r="Q54" s="54">
        <f t="shared" si="36"/>
        <v>0</v>
      </c>
      <c r="R54" s="54">
        <f t="shared" si="37"/>
        <v>0</v>
      </c>
      <c r="S54" s="48"/>
      <c r="T54" s="44">
        <f t="shared" si="38"/>
        <v>0</v>
      </c>
      <c r="U54" s="46">
        <f t="shared" si="39"/>
        <v>0</v>
      </c>
      <c r="V54" s="70"/>
    </row>
    <row r="55" spans="1:22" ht="30" customHeight="1" x14ac:dyDescent="0.2">
      <c r="A55" s="36">
        <v>49</v>
      </c>
      <c r="B55" s="28"/>
      <c r="C55" s="26" t="s">
        <v>1</v>
      </c>
      <c r="D55" s="21"/>
      <c r="E55" s="22" t="s">
        <v>171</v>
      </c>
      <c r="F55" s="23">
        <v>1</v>
      </c>
      <c r="G55" s="24" t="s">
        <v>14</v>
      </c>
      <c r="H55" s="48"/>
      <c r="I55" s="49"/>
      <c r="J55" s="50"/>
      <c r="K55" s="50"/>
      <c r="L55" s="50"/>
      <c r="M55" s="51"/>
      <c r="N55" s="51"/>
      <c r="O55" s="52">
        <f t="shared" si="35"/>
        <v>0</v>
      </c>
      <c r="P55" s="53"/>
      <c r="Q55" s="54">
        <f t="shared" si="36"/>
        <v>0</v>
      </c>
      <c r="R55" s="54">
        <f t="shared" si="37"/>
        <v>0</v>
      </c>
      <c r="S55" s="48"/>
      <c r="T55" s="44">
        <f t="shared" si="38"/>
        <v>0</v>
      </c>
      <c r="U55" s="46">
        <f t="shared" si="39"/>
        <v>0</v>
      </c>
      <c r="V55" s="70"/>
    </row>
    <row r="56" spans="1:22" ht="30" customHeight="1" x14ac:dyDescent="0.2">
      <c r="A56" s="36">
        <v>50</v>
      </c>
      <c r="B56" s="26" t="s">
        <v>92</v>
      </c>
      <c r="C56" s="21"/>
      <c r="D56" s="21"/>
      <c r="E56" s="22" t="s">
        <v>172</v>
      </c>
      <c r="F56" s="23">
        <v>1</v>
      </c>
      <c r="G56" s="24" t="s">
        <v>14</v>
      </c>
      <c r="H56" s="48"/>
      <c r="I56" s="49"/>
      <c r="J56" s="50"/>
      <c r="K56" s="50"/>
      <c r="L56" s="50"/>
      <c r="M56" s="51"/>
      <c r="N56" s="51"/>
      <c r="O56" s="52">
        <f t="shared" si="35"/>
        <v>0</v>
      </c>
      <c r="P56" s="53"/>
      <c r="Q56" s="54">
        <f t="shared" si="36"/>
        <v>0</v>
      </c>
      <c r="R56" s="54">
        <f t="shared" si="37"/>
        <v>0</v>
      </c>
      <c r="S56" s="48"/>
      <c r="T56" s="44">
        <f t="shared" si="38"/>
        <v>0</v>
      </c>
      <c r="U56" s="46">
        <f t="shared" si="39"/>
        <v>0</v>
      </c>
      <c r="V56" s="70"/>
    </row>
    <row r="57" spans="1:22" ht="30" customHeight="1" x14ac:dyDescent="0.2">
      <c r="A57" s="36" t="s">
        <v>70</v>
      </c>
      <c r="B57" s="20" t="s">
        <v>93</v>
      </c>
      <c r="C57" s="21"/>
      <c r="D57" s="21"/>
      <c r="E57" s="22" t="s">
        <v>173</v>
      </c>
      <c r="F57" s="23"/>
      <c r="G57" s="24"/>
      <c r="H57" s="55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56"/>
      <c r="T57" s="45"/>
      <c r="U57" s="46"/>
      <c r="V57" s="70"/>
    </row>
    <row r="58" spans="1:22" ht="30" customHeight="1" x14ac:dyDescent="0.2">
      <c r="A58" s="36" t="s">
        <v>70</v>
      </c>
      <c r="B58" s="25"/>
      <c r="C58" s="26" t="s">
        <v>78</v>
      </c>
      <c r="D58" s="21"/>
      <c r="E58" s="22" t="s">
        <v>174</v>
      </c>
      <c r="F58" s="23">
        <v>1</v>
      </c>
      <c r="G58" s="24" t="s">
        <v>14</v>
      </c>
      <c r="H58" s="48"/>
      <c r="I58" s="49"/>
      <c r="J58" s="50"/>
      <c r="K58" s="50"/>
      <c r="L58" s="50"/>
      <c r="M58" s="51"/>
      <c r="N58" s="51"/>
      <c r="O58" s="52">
        <f t="shared" ref="O58:O65" si="40">SUM(J58:N58)</f>
        <v>0</v>
      </c>
      <c r="P58" s="53"/>
      <c r="Q58" s="54">
        <f t="shared" ref="Q58:Q65" si="41">O58*P58</f>
        <v>0</v>
      </c>
      <c r="R58" s="54">
        <f t="shared" ref="R58:R65" si="42">H58+I58+Q58</f>
        <v>0</v>
      </c>
      <c r="S58" s="48"/>
      <c r="T58" s="44">
        <f t="shared" ref="T58:T65" si="43">R58+S58</f>
        <v>0</v>
      </c>
      <c r="U58" s="46">
        <f t="shared" ref="U58:U65" si="44">F58*T58</f>
        <v>0</v>
      </c>
      <c r="V58" s="70"/>
    </row>
    <row r="59" spans="1:22" ht="30" customHeight="1" x14ac:dyDescent="0.2">
      <c r="A59" s="36">
        <v>53</v>
      </c>
      <c r="B59" s="25"/>
      <c r="C59" s="26" t="s">
        <v>0</v>
      </c>
      <c r="D59" s="21"/>
      <c r="E59" s="22" t="s">
        <v>175</v>
      </c>
      <c r="F59" s="23">
        <v>1</v>
      </c>
      <c r="G59" s="24" t="s">
        <v>14</v>
      </c>
      <c r="H59" s="48"/>
      <c r="I59" s="49"/>
      <c r="J59" s="50"/>
      <c r="K59" s="50"/>
      <c r="L59" s="50"/>
      <c r="M59" s="51"/>
      <c r="N59" s="51"/>
      <c r="O59" s="52">
        <f t="shared" si="40"/>
        <v>0</v>
      </c>
      <c r="P59" s="53"/>
      <c r="Q59" s="54">
        <f t="shared" si="41"/>
        <v>0</v>
      </c>
      <c r="R59" s="54">
        <f t="shared" si="42"/>
        <v>0</v>
      </c>
      <c r="S59" s="48"/>
      <c r="T59" s="44">
        <f t="shared" si="43"/>
        <v>0</v>
      </c>
      <c r="U59" s="46">
        <f t="shared" si="44"/>
        <v>0</v>
      </c>
      <c r="V59" s="70"/>
    </row>
    <row r="60" spans="1:22" ht="30" customHeight="1" x14ac:dyDescent="0.2">
      <c r="A60" s="36">
        <v>54</v>
      </c>
      <c r="B60" s="25"/>
      <c r="C60" s="26" t="s">
        <v>1</v>
      </c>
      <c r="D60" s="21"/>
      <c r="E60" s="22" t="s">
        <v>176</v>
      </c>
      <c r="F60" s="23">
        <v>47</v>
      </c>
      <c r="G60" s="24" t="s">
        <v>14</v>
      </c>
      <c r="H60" s="48"/>
      <c r="I60" s="49"/>
      <c r="J60" s="50"/>
      <c r="K60" s="50"/>
      <c r="L60" s="50"/>
      <c r="M60" s="51"/>
      <c r="N60" s="51"/>
      <c r="O60" s="52">
        <f t="shared" si="40"/>
        <v>0</v>
      </c>
      <c r="P60" s="53"/>
      <c r="Q60" s="54">
        <f t="shared" si="41"/>
        <v>0</v>
      </c>
      <c r="R60" s="54">
        <f t="shared" si="42"/>
        <v>0</v>
      </c>
      <c r="S60" s="48"/>
      <c r="T60" s="44">
        <f t="shared" si="43"/>
        <v>0</v>
      </c>
      <c r="U60" s="46">
        <f t="shared" si="44"/>
        <v>0</v>
      </c>
      <c r="V60" s="70"/>
    </row>
    <row r="61" spans="1:22" ht="30" customHeight="1" x14ac:dyDescent="0.2">
      <c r="A61" s="36">
        <v>55</v>
      </c>
      <c r="B61" s="25"/>
      <c r="C61" s="26" t="s">
        <v>2</v>
      </c>
      <c r="D61" s="21"/>
      <c r="E61" s="22" t="s">
        <v>177</v>
      </c>
      <c r="F61" s="23">
        <v>25</v>
      </c>
      <c r="G61" s="24" t="s">
        <v>14</v>
      </c>
      <c r="H61" s="48"/>
      <c r="I61" s="49"/>
      <c r="J61" s="50"/>
      <c r="K61" s="50"/>
      <c r="L61" s="50"/>
      <c r="M61" s="51"/>
      <c r="N61" s="51"/>
      <c r="O61" s="52">
        <f t="shared" si="40"/>
        <v>0</v>
      </c>
      <c r="P61" s="53"/>
      <c r="Q61" s="54">
        <f t="shared" si="41"/>
        <v>0</v>
      </c>
      <c r="R61" s="54">
        <f t="shared" si="42"/>
        <v>0</v>
      </c>
      <c r="S61" s="48"/>
      <c r="T61" s="44">
        <f t="shared" si="43"/>
        <v>0</v>
      </c>
      <c r="U61" s="46">
        <f t="shared" si="44"/>
        <v>0</v>
      </c>
      <c r="V61" s="70"/>
    </row>
    <row r="62" spans="1:22" ht="30" customHeight="1" x14ac:dyDescent="0.2">
      <c r="A62" s="36">
        <v>56</v>
      </c>
      <c r="B62" s="28"/>
      <c r="C62" s="26" t="s">
        <v>3</v>
      </c>
      <c r="D62" s="21"/>
      <c r="E62" s="22" t="s">
        <v>178</v>
      </c>
      <c r="F62" s="23">
        <v>14</v>
      </c>
      <c r="G62" s="24" t="s">
        <v>14</v>
      </c>
      <c r="H62" s="48"/>
      <c r="I62" s="49"/>
      <c r="J62" s="50"/>
      <c r="K62" s="50"/>
      <c r="L62" s="50"/>
      <c r="M62" s="51"/>
      <c r="N62" s="51"/>
      <c r="O62" s="52">
        <f t="shared" si="40"/>
        <v>0</v>
      </c>
      <c r="P62" s="53"/>
      <c r="Q62" s="54">
        <f t="shared" si="41"/>
        <v>0</v>
      </c>
      <c r="R62" s="54">
        <f t="shared" si="42"/>
        <v>0</v>
      </c>
      <c r="S62" s="48"/>
      <c r="T62" s="44">
        <f t="shared" si="43"/>
        <v>0</v>
      </c>
      <c r="U62" s="46">
        <f t="shared" si="44"/>
        <v>0</v>
      </c>
      <c r="V62" s="70"/>
    </row>
    <row r="63" spans="1:22" ht="30" customHeight="1" x14ac:dyDescent="0.2">
      <c r="A63" s="36">
        <v>57</v>
      </c>
      <c r="B63" s="20" t="s">
        <v>94</v>
      </c>
      <c r="C63" s="21"/>
      <c r="D63" s="21"/>
      <c r="E63" s="22" t="s">
        <v>179</v>
      </c>
      <c r="F63" s="23">
        <v>1</v>
      </c>
      <c r="G63" s="24" t="s">
        <v>14</v>
      </c>
      <c r="H63" s="48"/>
      <c r="I63" s="49"/>
      <c r="J63" s="50"/>
      <c r="K63" s="50"/>
      <c r="L63" s="50"/>
      <c r="M63" s="51"/>
      <c r="N63" s="51"/>
      <c r="O63" s="52">
        <f t="shared" si="40"/>
        <v>0</v>
      </c>
      <c r="P63" s="53"/>
      <c r="Q63" s="54">
        <f t="shared" si="41"/>
        <v>0</v>
      </c>
      <c r="R63" s="54">
        <f t="shared" si="42"/>
        <v>0</v>
      </c>
      <c r="S63" s="48"/>
      <c r="T63" s="44">
        <f t="shared" si="43"/>
        <v>0</v>
      </c>
      <c r="U63" s="46">
        <f t="shared" si="44"/>
        <v>0</v>
      </c>
      <c r="V63" s="70"/>
    </row>
    <row r="64" spans="1:22" ht="30" customHeight="1" x14ac:dyDescent="0.2">
      <c r="A64" s="36">
        <v>58</v>
      </c>
      <c r="B64" s="26" t="s">
        <v>95</v>
      </c>
      <c r="C64" s="21"/>
      <c r="D64" s="21"/>
      <c r="E64" s="22" t="s">
        <v>180</v>
      </c>
      <c r="F64" s="23">
        <v>1</v>
      </c>
      <c r="G64" s="24" t="s">
        <v>14</v>
      </c>
      <c r="H64" s="48"/>
      <c r="I64" s="49"/>
      <c r="J64" s="50"/>
      <c r="K64" s="50"/>
      <c r="L64" s="50"/>
      <c r="M64" s="51"/>
      <c r="N64" s="51"/>
      <c r="O64" s="52">
        <f t="shared" si="40"/>
        <v>0</v>
      </c>
      <c r="P64" s="53"/>
      <c r="Q64" s="54">
        <f t="shared" si="41"/>
        <v>0</v>
      </c>
      <c r="R64" s="54">
        <f t="shared" si="42"/>
        <v>0</v>
      </c>
      <c r="S64" s="48"/>
      <c r="T64" s="44">
        <f t="shared" si="43"/>
        <v>0</v>
      </c>
      <c r="U64" s="46">
        <f t="shared" si="44"/>
        <v>0</v>
      </c>
      <c r="V64" s="70"/>
    </row>
    <row r="65" spans="1:22" ht="30" customHeight="1" x14ac:dyDescent="0.2">
      <c r="A65" s="36">
        <v>60</v>
      </c>
      <c r="B65" s="26" t="s">
        <v>96</v>
      </c>
      <c r="C65" s="21"/>
      <c r="D65" s="21"/>
      <c r="E65" s="22" t="s">
        <v>181</v>
      </c>
      <c r="F65" s="23">
        <v>1</v>
      </c>
      <c r="G65" s="24" t="s">
        <v>14</v>
      </c>
      <c r="H65" s="48"/>
      <c r="I65" s="49"/>
      <c r="J65" s="50"/>
      <c r="K65" s="50"/>
      <c r="L65" s="50"/>
      <c r="M65" s="51"/>
      <c r="N65" s="51"/>
      <c r="O65" s="52">
        <f t="shared" si="40"/>
        <v>0</v>
      </c>
      <c r="P65" s="53"/>
      <c r="Q65" s="54">
        <f t="shared" si="41"/>
        <v>0</v>
      </c>
      <c r="R65" s="54">
        <f t="shared" si="42"/>
        <v>0</v>
      </c>
      <c r="S65" s="48"/>
      <c r="T65" s="44">
        <f t="shared" si="43"/>
        <v>0</v>
      </c>
      <c r="U65" s="46">
        <f t="shared" si="44"/>
        <v>0</v>
      </c>
      <c r="V65" s="70"/>
    </row>
    <row r="66" spans="1:22" ht="30" customHeight="1" x14ac:dyDescent="0.2">
      <c r="A66" s="36">
        <v>62</v>
      </c>
      <c r="B66" s="20" t="s">
        <v>97</v>
      </c>
      <c r="C66" s="21"/>
      <c r="D66" s="21"/>
      <c r="E66" s="22" t="s">
        <v>182</v>
      </c>
      <c r="F66" s="23"/>
      <c r="G66" s="24"/>
      <c r="H66" s="55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56"/>
      <c r="T66" s="45"/>
      <c r="U66" s="46"/>
      <c r="V66" s="70"/>
    </row>
    <row r="67" spans="1:22" ht="30" customHeight="1" x14ac:dyDescent="0.2">
      <c r="A67" s="36">
        <v>71</v>
      </c>
      <c r="B67" s="25"/>
      <c r="C67" s="26" t="s">
        <v>78</v>
      </c>
      <c r="D67" s="21"/>
      <c r="E67" s="22" t="s">
        <v>183</v>
      </c>
      <c r="F67" s="23">
        <v>1</v>
      </c>
      <c r="G67" s="24" t="s">
        <v>14</v>
      </c>
      <c r="H67" s="48"/>
      <c r="I67" s="49"/>
      <c r="J67" s="50"/>
      <c r="K67" s="50"/>
      <c r="L67" s="50"/>
      <c r="M67" s="51"/>
      <c r="N67" s="51"/>
      <c r="O67" s="52">
        <f t="shared" ref="O67:O71" si="45">SUM(J67:N67)</f>
        <v>0</v>
      </c>
      <c r="P67" s="53"/>
      <c r="Q67" s="54">
        <f t="shared" ref="Q67:Q71" si="46">O67*P67</f>
        <v>0</v>
      </c>
      <c r="R67" s="54">
        <f t="shared" ref="R67:R71" si="47">H67+I67+Q67</f>
        <v>0</v>
      </c>
      <c r="S67" s="48"/>
      <c r="T67" s="44">
        <f t="shared" ref="T67:T71" si="48">R67+S67</f>
        <v>0</v>
      </c>
      <c r="U67" s="46">
        <f t="shared" ref="U67:U71" si="49">F67*T67</f>
        <v>0</v>
      </c>
      <c r="V67" s="70"/>
    </row>
    <row r="68" spans="1:22" ht="30" customHeight="1" x14ac:dyDescent="0.2">
      <c r="A68" s="36">
        <v>80</v>
      </c>
      <c r="B68" s="25"/>
      <c r="C68" s="20" t="s">
        <v>0</v>
      </c>
      <c r="D68" s="21"/>
      <c r="E68" s="22" t="s">
        <v>98</v>
      </c>
      <c r="F68" s="23">
        <v>1</v>
      </c>
      <c r="G68" s="24" t="s">
        <v>14</v>
      </c>
      <c r="H68" s="48"/>
      <c r="I68" s="49"/>
      <c r="J68" s="50"/>
      <c r="K68" s="50"/>
      <c r="L68" s="50"/>
      <c r="M68" s="51"/>
      <c r="N68" s="51"/>
      <c r="O68" s="52">
        <f t="shared" si="45"/>
        <v>0</v>
      </c>
      <c r="P68" s="53"/>
      <c r="Q68" s="54">
        <f t="shared" si="46"/>
        <v>0</v>
      </c>
      <c r="R68" s="54">
        <f t="shared" si="47"/>
        <v>0</v>
      </c>
      <c r="S68" s="48"/>
      <c r="T68" s="44">
        <f t="shared" si="48"/>
        <v>0</v>
      </c>
      <c r="U68" s="46">
        <f t="shared" si="49"/>
        <v>0</v>
      </c>
      <c r="V68" s="70"/>
    </row>
    <row r="69" spans="1:22" ht="30" customHeight="1" x14ac:dyDescent="0.2">
      <c r="A69" s="36">
        <v>81</v>
      </c>
      <c r="B69" s="28"/>
      <c r="C69" s="26" t="s">
        <v>1</v>
      </c>
      <c r="D69" s="21"/>
      <c r="E69" s="22" t="s">
        <v>99</v>
      </c>
      <c r="F69" s="23">
        <v>1</v>
      </c>
      <c r="G69" s="24" t="s">
        <v>14</v>
      </c>
      <c r="H69" s="48"/>
      <c r="I69" s="49"/>
      <c r="J69" s="50"/>
      <c r="K69" s="50"/>
      <c r="L69" s="50"/>
      <c r="M69" s="51"/>
      <c r="N69" s="51"/>
      <c r="O69" s="52">
        <f t="shared" si="45"/>
        <v>0</v>
      </c>
      <c r="P69" s="53"/>
      <c r="Q69" s="54">
        <f t="shared" si="46"/>
        <v>0</v>
      </c>
      <c r="R69" s="54">
        <f t="shared" si="47"/>
        <v>0</v>
      </c>
      <c r="S69" s="48"/>
      <c r="T69" s="44">
        <f t="shared" si="48"/>
        <v>0</v>
      </c>
      <c r="U69" s="46">
        <f t="shared" si="49"/>
        <v>0</v>
      </c>
      <c r="V69" s="70"/>
    </row>
    <row r="70" spans="1:22" ht="30" customHeight="1" x14ac:dyDescent="0.2">
      <c r="A70" s="36">
        <v>82</v>
      </c>
      <c r="B70" s="20" t="s">
        <v>100</v>
      </c>
      <c r="C70" s="21"/>
      <c r="D70" s="21"/>
      <c r="E70" s="22" t="s">
        <v>184</v>
      </c>
      <c r="F70" s="23"/>
      <c r="G70" s="24"/>
      <c r="H70" s="55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56"/>
      <c r="T70" s="45"/>
      <c r="U70" s="46"/>
      <c r="V70" s="70"/>
    </row>
    <row r="71" spans="1:22" ht="30" customHeight="1" x14ac:dyDescent="0.2">
      <c r="A71" s="36">
        <v>84</v>
      </c>
      <c r="B71" s="25"/>
      <c r="C71" s="20" t="s">
        <v>78</v>
      </c>
      <c r="D71" s="21"/>
      <c r="E71" s="22" t="s">
        <v>185</v>
      </c>
      <c r="F71" s="23">
        <v>1</v>
      </c>
      <c r="G71" s="24" t="s">
        <v>14</v>
      </c>
      <c r="H71" s="48"/>
      <c r="I71" s="49"/>
      <c r="J71" s="50"/>
      <c r="K71" s="50"/>
      <c r="L71" s="50"/>
      <c r="M71" s="51"/>
      <c r="N71" s="51"/>
      <c r="O71" s="52">
        <f t="shared" si="45"/>
        <v>0</v>
      </c>
      <c r="P71" s="53"/>
      <c r="Q71" s="54">
        <f t="shared" si="46"/>
        <v>0</v>
      </c>
      <c r="R71" s="54">
        <f t="shared" si="47"/>
        <v>0</v>
      </c>
      <c r="S71" s="48"/>
      <c r="T71" s="44">
        <f t="shared" si="48"/>
        <v>0</v>
      </c>
      <c r="U71" s="46">
        <f t="shared" si="49"/>
        <v>0</v>
      </c>
      <c r="V71" s="70"/>
    </row>
    <row r="72" spans="1:22" ht="30" customHeight="1" x14ac:dyDescent="0.2">
      <c r="A72" s="36">
        <v>98</v>
      </c>
      <c r="B72" s="25"/>
      <c r="C72" s="20" t="s">
        <v>0</v>
      </c>
      <c r="D72" s="21"/>
      <c r="E72" s="22" t="s">
        <v>186</v>
      </c>
      <c r="F72" s="23"/>
      <c r="G72" s="24"/>
      <c r="H72" s="55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56"/>
      <c r="T72" s="45"/>
      <c r="U72" s="46"/>
      <c r="V72" s="70"/>
    </row>
    <row r="73" spans="1:22" ht="30" customHeight="1" x14ac:dyDescent="0.2">
      <c r="A73" s="36">
        <v>99</v>
      </c>
      <c r="B73" s="25"/>
      <c r="C73" s="25"/>
      <c r="D73" s="26" t="s">
        <v>79</v>
      </c>
      <c r="E73" s="22" t="s">
        <v>187</v>
      </c>
      <c r="F73" s="23">
        <v>12</v>
      </c>
      <c r="G73" s="24" t="s">
        <v>14</v>
      </c>
      <c r="H73" s="48"/>
      <c r="I73" s="49"/>
      <c r="J73" s="50"/>
      <c r="K73" s="50"/>
      <c r="L73" s="50"/>
      <c r="M73" s="51"/>
      <c r="N73" s="51"/>
      <c r="O73" s="52">
        <f t="shared" ref="O73:O74" si="50">SUM(J73:N73)</f>
        <v>0</v>
      </c>
      <c r="P73" s="53"/>
      <c r="Q73" s="54">
        <f t="shared" ref="Q73:Q74" si="51">O73*P73</f>
        <v>0</v>
      </c>
      <c r="R73" s="54">
        <f t="shared" ref="R73:R74" si="52">H73+I73+Q73</f>
        <v>0</v>
      </c>
      <c r="S73" s="48"/>
      <c r="T73" s="44">
        <f t="shared" ref="T73:T74" si="53">R73+S73</f>
        <v>0</v>
      </c>
      <c r="U73" s="46">
        <f t="shared" ref="U73:U74" si="54">F73*T73</f>
        <v>0</v>
      </c>
      <c r="V73" s="70"/>
    </row>
    <row r="74" spans="1:22" ht="30" customHeight="1" x14ac:dyDescent="0.2">
      <c r="A74" s="36">
        <v>96</v>
      </c>
      <c r="B74" s="25"/>
      <c r="C74" s="25"/>
      <c r="D74" s="26" t="s">
        <v>80</v>
      </c>
      <c r="E74" s="22" t="s">
        <v>188</v>
      </c>
      <c r="F74" s="23">
        <v>13</v>
      </c>
      <c r="G74" s="24" t="s">
        <v>14</v>
      </c>
      <c r="H74" s="48"/>
      <c r="I74" s="49"/>
      <c r="J74" s="50"/>
      <c r="K74" s="50"/>
      <c r="L74" s="50"/>
      <c r="M74" s="51"/>
      <c r="N74" s="51"/>
      <c r="O74" s="52">
        <f t="shared" si="50"/>
        <v>0</v>
      </c>
      <c r="P74" s="53"/>
      <c r="Q74" s="54">
        <f t="shared" si="51"/>
        <v>0</v>
      </c>
      <c r="R74" s="54">
        <f t="shared" si="52"/>
        <v>0</v>
      </c>
      <c r="S74" s="48"/>
      <c r="T74" s="44">
        <f t="shared" si="53"/>
        <v>0</v>
      </c>
      <c r="U74" s="46">
        <f t="shared" si="54"/>
        <v>0</v>
      </c>
      <c r="V74" s="70"/>
    </row>
    <row r="75" spans="1:22" ht="30" customHeight="1" x14ac:dyDescent="0.2">
      <c r="A75" s="36">
        <v>97</v>
      </c>
      <c r="B75" s="25"/>
      <c r="C75" s="25"/>
      <c r="D75" s="26" t="s">
        <v>81</v>
      </c>
      <c r="E75" s="22" t="s">
        <v>71</v>
      </c>
      <c r="F75" s="23">
        <v>11</v>
      </c>
      <c r="G75" s="24" t="s">
        <v>14</v>
      </c>
      <c r="H75" s="48"/>
      <c r="I75" s="49"/>
      <c r="J75" s="50"/>
      <c r="K75" s="50"/>
      <c r="L75" s="50"/>
      <c r="M75" s="51"/>
      <c r="N75" s="51"/>
      <c r="O75" s="52">
        <f t="shared" ref="O75:O76" si="55">SUM(J75:N75)</f>
        <v>0</v>
      </c>
      <c r="P75" s="53"/>
      <c r="Q75" s="54">
        <f t="shared" ref="Q75:Q76" si="56">O75*P75</f>
        <v>0</v>
      </c>
      <c r="R75" s="54">
        <f t="shared" ref="R75:R76" si="57">H75+I75+Q75</f>
        <v>0</v>
      </c>
      <c r="S75" s="48"/>
      <c r="T75" s="44">
        <f t="shared" ref="T75:T76" si="58">R75+S75</f>
        <v>0</v>
      </c>
      <c r="U75" s="46">
        <f t="shared" ref="U75:U76" si="59">F75*T75</f>
        <v>0</v>
      </c>
      <c r="V75" s="70"/>
    </row>
    <row r="76" spans="1:22" ht="30" customHeight="1" x14ac:dyDescent="0.2">
      <c r="A76" s="36">
        <v>101</v>
      </c>
      <c r="B76" s="25"/>
      <c r="C76" s="25"/>
      <c r="D76" s="26" t="s">
        <v>82</v>
      </c>
      <c r="E76" s="22" t="s">
        <v>101</v>
      </c>
      <c r="F76" s="23">
        <v>1</v>
      </c>
      <c r="G76" s="24" t="s">
        <v>14</v>
      </c>
      <c r="H76" s="48"/>
      <c r="I76" s="49"/>
      <c r="J76" s="50"/>
      <c r="K76" s="50"/>
      <c r="L76" s="50"/>
      <c r="M76" s="51"/>
      <c r="N76" s="51"/>
      <c r="O76" s="52">
        <f t="shared" si="55"/>
        <v>0</v>
      </c>
      <c r="P76" s="53"/>
      <c r="Q76" s="54">
        <f t="shared" si="56"/>
        <v>0</v>
      </c>
      <c r="R76" s="54">
        <f t="shared" si="57"/>
        <v>0</v>
      </c>
      <c r="S76" s="48"/>
      <c r="T76" s="44">
        <f t="shared" si="58"/>
        <v>0</v>
      </c>
      <c r="U76" s="46">
        <f t="shared" si="59"/>
        <v>0</v>
      </c>
      <c r="V76" s="70"/>
    </row>
    <row r="77" spans="1:22" ht="30" customHeight="1" x14ac:dyDescent="0.2">
      <c r="A77" s="36">
        <v>102</v>
      </c>
      <c r="B77" s="20" t="s">
        <v>102</v>
      </c>
      <c r="C77" s="21"/>
      <c r="D77" s="21"/>
      <c r="E77" s="22" t="s">
        <v>189</v>
      </c>
      <c r="F77" s="23"/>
      <c r="G77" s="24"/>
      <c r="H77" s="55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56"/>
      <c r="T77" s="45"/>
      <c r="U77" s="46"/>
      <c r="V77" s="70"/>
    </row>
    <row r="78" spans="1:22" ht="30" customHeight="1" x14ac:dyDescent="0.2">
      <c r="A78" s="36">
        <v>104</v>
      </c>
      <c r="B78" s="25"/>
      <c r="C78" s="20" t="s">
        <v>78</v>
      </c>
      <c r="D78" s="21"/>
      <c r="E78" s="22" t="s">
        <v>190</v>
      </c>
      <c r="F78" s="23">
        <v>2</v>
      </c>
      <c r="G78" s="24" t="s">
        <v>14</v>
      </c>
      <c r="H78" s="48"/>
      <c r="I78" s="49"/>
      <c r="J78" s="50"/>
      <c r="K78" s="50"/>
      <c r="L78" s="50"/>
      <c r="M78" s="51"/>
      <c r="N78" s="51"/>
      <c r="O78" s="52">
        <f t="shared" ref="O78:O80" si="60">SUM(J78:N78)</f>
        <v>0</v>
      </c>
      <c r="P78" s="53"/>
      <c r="Q78" s="54">
        <f t="shared" ref="Q78:Q80" si="61">O78*P78</f>
        <v>0</v>
      </c>
      <c r="R78" s="54">
        <f t="shared" ref="R78:R80" si="62">H78+I78+Q78</f>
        <v>0</v>
      </c>
      <c r="S78" s="48"/>
      <c r="T78" s="44">
        <f t="shared" ref="T78:T80" si="63">R78+S78</f>
        <v>0</v>
      </c>
      <c r="U78" s="46">
        <f t="shared" ref="U78:U80" si="64">F78*T78</f>
        <v>0</v>
      </c>
      <c r="V78" s="70"/>
    </row>
    <row r="79" spans="1:22" ht="30" customHeight="1" x14ac:dyDescent="0.2">
      <c r="A79" s="36">
        <v>106</v>
      </c>
      <c r="B79" s="25"/>
      <c r="C79" s="20" t="s">
        <v>0</v>
      </c>
      <c r="D79" s="21"/>
      <c r="E79" s="27" t="s">
        <v>191</v>
      </c>
      <c r="F79" s="23">
        <v>2</v>
      </c>
      <c r="G79" s="24" t="s">
        <v>14</v>
      </c>
      <c r="H79" s="48"/>
      <c r="I79" s="49"/>
      <c r="J79" s="50"/>
      <c r="K79" s="50"/>
      <c r="L79" s="50"/>
      <c r="M79" s="51"/>
      <c r="N79" s="51"/>
      <c r="O79" s="52">
        <f t="shared" si="60"/>
        <v>0</v>
      </c>
      <c r="P79" s="53"/>
      <c r="Q79" s="54">
        <f t="shared" si="61"/>
        <v>0</v>
      </c>
      <c r="R79" s="54">
        <f t="shared" si="62"/>
        <v>0</v>
      </c>
      <c r="S79" s="48"/>
      <c r="T79" s="44">
        <f t="shared" si="63"/>
        <v>0</v>
      </c>
      <c r="U79" s="46">
        <f t="shared" si="64"/>
        <v>0</v>
      </c>
      <c r="V79" s="70"/>
    </row>
    <row r="80" spans="1:22" ht="30" customHeight="1" x14ac:dyDescent="0.2">
      <c r="A80" s="36">
        <v>157</v>
      </c>
      <c r="B80" s="20" t="s">
        <v>103</v>
      </c>
      <c r="C80" s="21"/>
      <c r="D80" s="21"/>
      <c r="E80" s="22" t="s">
        <v>192</v>
      </c>
      <c r="F80" s="23">
        <v>1</v>
      </c>
      <c r="G80" s="24" t="s">
        <v>14</v>
      </c>
      <c r="H80" s="48"/>
      <c r="I80" s="49"/>
      <c r="J80" s="50"/>
      <c r="K80" s="50"/>
      <c r="L80" s="50"/>
      <c r="M80" s="51"/>
      <c r="N80" s="51"/>
      <c r="O80" s="52">
        <f t="shared" si="60"/>
        <v>0</v>
      </c>
      <c r="P80" s="53"/>
      <c r="Q80" s="54">
        <f t="shared" si="61"/>
        <v>0</v>
      </c>
      <c r="R80" s="54">
        <f t="shared" si="62"/>
        <v>0</v>
      </c>
      <c r="S80" s="48"/>
      <c r="T80" s="44">
        <f t="shared" si="63"/>
        <v>0</v>
      </c>
      <c r="U80" s="46">
        <f t="shared" si="64"/>
        <v>0</v>
      </c>
      <c r="V80" s="70"/>
    </row>
    <row r="81" spans="1:22" ht="30" customHeight="1" x14ac:dyDescent="0.2">
      <c r="A81" s="36">
        <v>158</v>
      </c>
      <c r="B81" s="20" t="s">
        <v>104</v>
      </c>
      <c r="C81" s="21"/>
      <c r="D81" s="21"/>
      <c r="E81" s="22" t="s">
        <v>105</v>
      </c>
      <c r="F81" s="23"/>
      <c r="G81" s="24"/>
      <c r="H81" s="55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56"/>
      <c r="T81" s="45"/>
      <c r="U81" s="46"/>
      <c r="V81" s="70"/>
    </row>
    <row r="82" spans="1:22" ht="30" customHeight="1" x14ac:dyDescent="0.2">
      <c r="A82" s="36">
        <v>137</v>
      </c>
      <c r="B82" s="25"/>
      <c r="C82" s="26" t="s">
        <v>78</v>
      </c>
      <c r="D82" s="21"/>
      <c r="E82" s="27" t="s">
        <v>106</v>
      </c>
      <c r="F82" s="23">
        <v>7</v>
      </c>
      <c r="G82" s="24" t="s">
        <v>14</v>
      </c>
      <c r="H82" s="48"/>
      <c r="I82" s="49"/>
      <c r="J82" s="50"/>
      <c r="K82" s="50"/>
      <c r="L82" s="50"/>
      <c r="M82" s="51"/>
      <c r="N82" s="51"/>
      <c r="O82" s="52">
        <f t="shared" ref="O82:O83" si="65">SUM(J82:N82)</f>
        <v>0</v>
      </c>
      <c r="P82" s="53"/>
      <c r="Q82" s="54">
        <f t="shared" ref="Q82:Q83" si="66">O82*P82</f>
        <v>0</v>
      </c>
      <c r="R82" s="54">
        <f t="shared" ref="R82:R83" si="67">H82+I82+Q82</f>
        <v>0</v>
      </c>
      <c r="S82" s="48"/>
      <c r="T82" s="44">
        <f t="shared" ref="T82:T83" si="68">R82+S82</f>
        <v>0</v>
      </c>
      <c r="U82" s="46">
        <f t="shared" ref="U82:U83" si="69">F82*T82</f>
        <v>0</v>
      </c>
      <c r="V82" s="70"/>
    </row>
    <row r="83" spans="1:22" ht="30" customHeight="1" x14ac:dyDescent="0.2">
      <c r="A83" s="36">
        <v>92</v>
      </c>
      <c r="B83" s="26" t="s">
        <v>107</v>
      </c>
      <c r="C83" s="21"/>
      <c r="D83" s="21"/>
      <c r="E83" s="22" t="s">
        <v>108</v>
      </c>
      <c r="F83" s="23">
        <v>5</v>
      </c>
      <c r="G83" s="24" t="s">
        <v>14</v>
      </c>
      <c r="H83" s="48"/>
      <c r="I83" s="49"/>
      <c r="J83" s="50"/>
      <c r="K83" s="50"/>
      <c r="L83" s="50"/>
      <c r="M83" s="51"/>
      <c r="N83" s="51"/>
      <c r="O83" s="52">
        <f t="shared" si="65"/>
        <v>0</v>
      </c>
      <c r="P83" s="53"/>
      <c r="Q83" s="54">
        <f t="shared" si="66"/>
        <v>0</v>
      </c>
      <c r="R83" s="54">
        <f t="shared" si="67"/>
        <v>0</v>
      </c>
      <c r="S83" s="48"/>
      <c r="T83" s="44">
        <f t="shared" si="68"/>
        <v>0</v>
      </c>
      <c r="U83" s="46">
        <f t="shared" si="69"/>
        <v>0</v>
      </c>
      <c r="V83" s="70"/>
    </row>
    <row r="84" spans="1:22" ht="30" customHeight="1" x14ac:dyDescent="0.2">
      <c r="A84" s="36">
        <v>86</v>
      </c>
      <c r="B84" s="20" t="s">
        <v>109</v>
      </c>
      <c r="C84" s="21"/>
      <c r="D84" s="21"/>
      <c r="E84" s="22" t="s">
        <v>193</v>
      </c>
      <c r="F84" s="23"/>
      <c r="G84" s="24"/>
      <c r="H84" s="55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56"/>
      <c r="T84" s="45"/>
      <c r="U84" s="46"/>
      <c r="V84" s="70"/>
    </row>
    <row r="85" spans="1:22" ht="30" customHeight="1" x14ac:dyDescent="0.2">
      <c r="A85" s="36">
        <v>87</v>
      </c>
      <c r="B85" s="25"/>
      <c r="C85" s="20" t="s">
        <v>78</v>
      </c>
      <c r="D85" s="21"/>
      <c r="E85" s="22" t="s">
        <v>194</v>
      </c>
      <c r="F85" s="23"/>
      <c r="G85" s="24"/>
      <c r="H85" s="55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56"/>
      <c r="T85" s="45"/>
      <c r="U85" s="46"/>
      <c r="V85" s="70"/>
    </row>
    <row r="86" spans="1:22" ht="30" customHeight="1" x14ac:dyDescent="0.2">
      <c r="A86" s="36">
        <v>146</v>
      </c>
      <c r="B86" s="25"/>
      <c r="C86" s="25"/>
      <c r="D86" s="21" t="s">
        <v>79</v>
      </c>
      <c r="E86" s="27" t="s">
        <v>195</v>
      </c>
      <c r="F86" s="23">
        <v>1</v>
      </c>
      <c r="G86" s="24" t="s">
        <v>14</v>
      </c>
      <c r="H86" s="48"/>
      <c r="I86" s="49"/>
      <c r="J86" s="50"/>
      <c r="K86" s="50"/>
      <c r="L86" s="50"/>
      <c r="M86" s="51"/>
      <c r="N86" s="51"/>
      <c r="O86" s="52">
        <f t="shared" ref="O86:O87" si="70">SUM(J86:N86)</f>
        <v>0</v>
      </c>
      <c r="P86" s="53"/>
      <c r="Q86" s="54">
        <f t="shared" ref="Q86:Q87" si="71">O86*P86</f>
        <v>0</v>
      </c>
      <c r="R86" s="54">
        <f t="shared" ref="R86:R87" si="72">H86+I86+Q86</f>
        <v>0</v>
      </c>
      <c r="S86" s="48"/>
      <c r="T86" s="44">
        <f t="shared" ref="T86:T87" si="73">R86+S86</f>
        <v>0</v>
      </c>
      <c r="U86" s="46">
        <f t="shared" ref="U86:U87" si="74">F86*T86</f>
        <v>0</v>
      </c>
      <c r="V86" s="70"/>
    </row>
    <row r="87" spans="1:22" ht="30" customHeight="1" x14ac:dyDescent="0.2">
      <c r="A87" s="36">
        <v>147</v>
      </c>
      <c r="B87" s="25"/>
      <c r="C87" s="25"/>
      <c r="D87" s="21" t="s">
        <v>80</v>
      </c>
      <c r="E87" s="27" t="s">
        <v>196</v>
      </c>
      <c r="F87" s="23">
        <v>10</v>
      </c>
      <c r="G87" s="24" t="s">
        <v>14</v>
      </c>
      <c r="H87" s="48"/>
      <c r="I87" s="49"/>
      <c r="J87" s="50"/>
      <c r="K87" s="50"/>
      <c r="L87" s="50"/>
      <c r="M87" s="51"/>
      <c r="N87" s="51"/>
      <c r="O87" s="52">
        <f t="shared" si="70"/>
        <v>0</v>
      </c>
      <c r="P87" s="53"/>
      <c r="Q87" s="54">
        <f t="shared" si="71"/>
        <v>0</v>
      </c>
      <c r="R87" s="54">
        <f t="shared" si="72"/>
        <v>0</v>
      </c>
      <c r="S87" s="48"/>
      <c r="T87" s="44">
        <f t="shared" si="73"/>
        <v>0</v>
      </c>
      <c r="U87" s="46">
        <f t="shared" si="74"/>
        <v>0</v>
      </c>
      <c r="V87" s="70"/>
    </row>
    <row r="88" spans="1:22" ht="30" customHeight="1" x14ac:dyDescent="0.2">
      <c r="A88" s="36">
        <v>148</v>
      </c>
      <c r="B88" s="25"/>
      <c r="C88" s="20" t="s">
        <v>0</v>
      </c>
      <c r="D88" s="21"/>
      <c r="E88" s="22" t="s">
        <v>197</v>
      </c>
      <c r="F88" s="23"/>
      <c r="G88" s="24"/>
      <c r="H88" s="55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56"/>
      <c r="T88" s="45"/>
      <c r="U88" s="46"/>
      <c r="V88" s="70"/>
    </row>
    <row r="89" spans="1:22" ht="30" customHeight="1" x14ac:dyDescent="0.2">
      <c r="A89" s="36">
        <v>149</v>
      </c>
      <c r="B89" s="25"/>
      <c r="C89" s="25"/>
      <c r="D89" s="21" t="s">
        <v>79</v>
      </c>
      <c r="E89" s="32" t="s">
        <v>198</v>
      </c>
      <c r="F89" s="23">
        <v>113</v>
      </c>
      <c r="G89" s="24" t="s">
        <v>14</v>
      </c>
      <c r="H89" s="48"/>
      <c r="I89" s="49"/>
      <c r="J89" s="50"/>
      <c r="K89" s="50"/>
      <c r="L89" s="50"/>
      <c r="M89" s="51"/>
      <c r="N89" s="51"/>
      <c r="O89" s="52">
        <f t="shared" ref="O89:O93" si="75">SUM(J89:N89)</f>
        <v>0</v>
      </c>
      <c r="P89" s="53"/>
      <c r="Q89" s="54">
        <f t="shared" ref="Q89:Q93" si="76">O89*P89</f>
        <v>0</v>
      </c>
      <c r="R89" s="54">
        <f t="shared" ref="R89:R93" si="77">H89+I89+Q89</f>
        <v>0</v>
      </c>
      <c r="S89" s="48"/>
      <c r="T89" s="44">
        <f t="shared" ref="T89:T93" si="78">R89+S89</f>
        <v>0</v>
      </c>
      <c r="U89" s="46">
        <f t="shared" ref="U89:U93" si="79">F89*T89</f>
        <v>0</v>
      </c>
      <c r="V89" s="70"/>
    </row>
    <row r="90" spans="1:22" ht="30" customHeight="1" x14ac:dyDescent="0.2">
      <c r="A90" s="36">
        <v>150</v>
      </c>
      <c r="B90" s="25"/>
      <c r="C90" s="25"/>
      <c r="D90" s="21" t="s">
        <v>80</v>
      </c>
      <c r="E90" s="32" t="s">
        <v>199</v>
      </c>
      <c r="F90" s="23">
        <v>10</v>
      </c>
      <c r="G90" s="24" t="s">
        <v>14</v>
      </c>
      <c r="H90" s="48"/>
      <c r="I90" s="49"/>
      <c r="J90" s="50"/>
      <c r="K90" s="50"/>
      <c r="L90" s="50"/>
      <c r="M90" s="51"/>
      <c r="N90" s="51"/>
      <c r="O90" s="52">
        <f t="shared" si="75"/>
        <v>0</v>
      </c>
      <c r="P90" s="53"/>
      <c r="Q90" s="54">
        <f t="shared" si="76"/>
        <v>0</v>
      </c>
      <c r="R90" s="54">
        <f t="shared" si="77"/>
        <v>0</v>
      </c>
      <c r="S90" s="48"/>
      <c r="T90" s="44">
        <f t="shared" si="78"/>
        <v>0</v>
      </c>
      <c r="U90" s="46">
        <f t="shared" si="79"/>
        <v>0</v>
      </c>
      <c r="V90" s="70"/>
    </row>
    <row r="91" spans="1:22" ht="30" customHeight="1" x14ac:dyDescent="0.2">
      <c r="A91" s="36">
        <v>151</v>
      </c>
      <c r="B91" s="25"/>
      <c r="C91" s="25"/>
      <c r="D91" s="21" t="s">
        <v>81</v>
      </c>
      <c r="E91" s="32" t="s">
        <v>200</v>
      </c>
      <c r="F91" s="23">
        <v>34</v>
      </c>
      <c r="G91" s="24" t="s">
        <v>14</v>
      </c>
      <c r="H91" s="48"/>
      <c r="I91" s="49"/>
      <c r="J91" s="50"/>
      <c r="K91" s="50"/>
      <c r="L91" s="50"/>
      <c r="M91" s="51"/>
      <c r="N91" s="51"/>
      <c r="O91" s="52">
        <f t="shared" si="75"/>
        <v>0</v>
      </c>
      <c r="P91" s="53"/>
      <c r="Q91" s="54">
        <f t="shared" si="76"/>
        <v>0</v>
      </c>
      <c r="R91" s="54">
        <f t="shared" si="77"/>
        <v>0</v>
      </c>
      <c r="S91" s="48"/>
      <c r="T91" s="44">
        <f t="shared" si="78"/>
        <v>0</v>
      </c>
      <c r="U91" s="46">
        <f t="shared" si="79"/>
        <v>0</v>
      </c>
      <c r="V91" s="70"/>
    </row>
    <row r="92" spans="1:22" ht="30" customHeight="1" x14ac:dyDescent="0.2">
      <c r="A92" s="36">
        <v>152</v>
      </c>
      <c r="B92" s="26" t="s">
        <v>110</v>
      </c>
      <c r="C92" s="21"/>
      <c r="D92" s="21"/>
      <c r="E92" s="22" t="s">
        <v>201</v>
      </c>
      <c r="F92" s="23">
        <v>2</v>
      </c>
      <c r="G92" s="24" t="s">
        <v>258</v>
      </c>
      <c r="H92" s="48"/>
      <c r="I92" s="49"/>
      <c r="J92" s="50"/>
      <c r="K92" s="50"/>
      <c r="L92" s="50"/>
      <c r="M92" s="51"/>
      <c r="N92" s="51"/>
      <c r="O92" s="52">
        <f t="shared" si="75"/>
        <v>0</v>
      </c>
      <c r="P92" s="53"/>
      <c r="Q92" s="54">
        <f t="shared" si="76"/>
        <v>0</v>
      </c>
      <c r="R92" s="54">
        <f t="shared" si="77"/>
        <v>0</v>
      </c>
      <c r="S92" s="48"/>
      <c r="T92" s="44">
        <f t="shared" si="78"/>
        <v>0</v>
      </c>
      <c r="U92" s="46">
        <f t="shared" si="79"/>
        <v>0</v>
      </c>
      <c r="V92" s="70"/>
    </row>
    <row r="93" spans="1:22" ht="30" customHeight="1" x14ac:dyDescent="0.2">
      <c r="A93" s="36">
        <v>155</v>
      </c>
      <c r="B93" s="20" t="s">
        <v>111</v>
      </c>
      <c r="C93" s="21"/>
      <c r="D93" s="21"/>
      <c r="E93" s="22" t="s">
        <v>202</v>
      </c>
      <c r="F93" s="23">
        <v>1</v>
      </c>
      <c r="G93" s="24" t="s">
        <v>14</v>
      </c>
      <c r="H93" s="48"/>
      <c r="I93" s="49"/>
      <c r="J93" s="50"/>
      <c r="K93" s="50"/>
      <c r="L93" s="50"/>
      <c r="M93" s="51"/>
      <c r="N93" s="51"/>
      <c r="O93" s="52">
        <f t="shared" si="75"/>
        <v>0</v>
      </c>
      <c r="P93" s="53"/>
      <c r="Q93" s="54">
        <f t="shared" si="76"/>
        <v>0</v>
      </c>
      <c r="R93" s="54">
        <f t="shared" si="77"/>
        <v>0</v>
      </c>
      <c r="S93" s="48"/>
      <c r="T93" s="44">
        <f t="shared" si="78"/>
        <v>0</v>
      </c>
      <c r="U93" s="46">
        <f t="shared" si="79"/>
        <v>0</v>
      </c>
      <c r="V93" s="70"/>
    </row>
    <row r="94" spans="1:22" ht="30" customHeight="1" x14ac:dyDescent="0.2">
      <c r="A94" s="36">
        <v>155</v>
      </c>
      <c r="B94" s="20" t="s">
        <v>112</v>
      </c>
      <c r="C94" s="21"/>
      <c r="D94" s="21"/>
      <c r="E94" s="22" t="s">
        <v>203</v>
      </c>
      <c r="F94" s="23"/>
      <c r="G94" s="24"/>
      <c r="H94" s="55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56"/>
      <c r="T94" s="45"/>
      <c r="U94" s="46"/>
      <c r="V94" s="70"/>
    </row>
    <row r="95" spans="1:22" ht="30" customHeight="1" x14ac:dyDescent="0.2">
      <c r="A95" s="36">
        <v>161</v>
      </c>
      <c r="B95" s="25"/>
      <c r="C95" s="20" t="s">
        <v>78</v>
      </c>
      <c r="D95" s="21"/>
      <c r="E95" s="22" t="s">
        <v>204</v>
      </c>
      <c r="F95" s="23"/>
      <c r="G95" s="24"/>
      <c r="H95" s="55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56"/>
      <c r="T95" s="45"/>
      <c r="U95" s="46"/>
      <c r="V95" s="70"/>
    </row>
    <row r="96" spans="1:22" ht="30" customHeight="1" x14ac:dyDescent="0.2">
      <c r="A96" s="36" t="s">
        <v>70</v>
      </c>
      <c r="B96" s="25"/>
      <c r="C96" s="25"/>
      <c r="D96" s="21" t="s">
        <v>79</v>
      </c>
      <c r="E96" s="22" t="s">
        <v>205</v>
      </c>
      <c r="F96" s="23">
        <v>1</v>
      </c>
      <c r="G96" s="24" t="s">
        <v>14</v>
      </c>
      <c r="H96" s="48"/>
      <c r="I96" s="49"/>
      <c r="J96" s="50"/>
      <c r="K96" s="50"/>
      <c r="L96" s="50"/>
      <c r="M96" s="51"/>
      <c r="N96" s="51"/>
      <c r="O96" s="52">
        <f t="shared" ref="O96:O98" si="80">SUM(J96:N96)</f>
        <v>0</v>
      </c>
      <c r="P96" s="53"/>
      <c r="Q96" s="54">
        <f t="shared" ref="Q96:Q98" si="81">O96*P96</f>
        <v>0</v>
      </c>
      <c r="R96" s="54">
        <f t="shared" ref="R96:R98" si="82">H96+I96+Q96</f>
        <v>0</v>
      </c>
      <c r="S96" s="48"/>
      <c r="T96" s="44">
        <f t="shared" ref="T96:T98" si="83">R96+S96</f>
        <v>0</v>
      </c>
      <c r="U96" s="46">
        <f t="shared" ref="U96:U98" si="84">F96*T96</f>
        <v>0</v>
      </c>
      <c r="V96" s="70"/>
    </row>
    <row r="97" spans="1:22" ht="30" customHeight="1" x14ac:dyDescent="0.2">
      <c r="B97" s="25"/>
      <c r="C97" s="25"/>
      <c r="D97" s="21" t="s">
        <v>80</v>
      </c>
      <c r="E97" s="22" t="s">
        <v>206</v>
      </c>
      <c r="F97" s="23">
        <v>1</v>
      </c>
      <c r="G97" s="24" t="s">
        <v>14</v>
      </c>
      <c r="H97" s="48"/>
      <c r="I97" s="49"/>
      <c r="J97" s="50"/>
      <c r="K97" s="50"/>
      <c r="L97" s="50"/>
      <c r="M97" s="51"/>
      <c r="N97" s="51"/>
      <c r="O97" s="52">
        <f t="shared" si="80"/>
        <v>0</v>
      </c>
      <c r="P97" s="53"/>
      <c r="Q97" s="54">
        <f t="shared" si="81"/>
        <v>0</v>
      </c>
      <c r="R97" s="54">
        <f t="shared" si="82"/>
        <v>0</v>
      </c>
      <c r="S97" s="48"/>
      <c r="T97" s="44">
        <f t="shared" si="83"/>
        <v>0</v>
      </c>
      <c r="U97" s="46">
        <f t="shared" si="84"/>
        <v>0</v>
      </c>
      <c r="V97" s="70"/>
    </row>
    <row r="98" spans="1:22" ht="30" customHeight="1" x14ac:dyDescent="0.2">
      <c r="A98" s="36">
        <v>163</v>
      </c>
      <c r="B98" s="25"/>
      <c r="C98" s="25"/>
      <c r="D98" s="21" t="s">
        <v>81</v>
      </c>
      <c r="E98" s="22" t="s">
        <v>156</v>
      </c>
      <c r="F98" s="23">
        <v>1</v>
      </c>
      <c r="G98" s="24" t="s">
        <v>14</v>
      </c>
      <c r="H98" s="48"/>
      <c r="I98" s="49"/>
      <c r="J98" s="50"/>
      <c r="K98" s="50"/>
      <c r="L98" s="50"/>
      <c r="M98" s="51"/>
      <c r="N98" s="51"/>
      <c r="O98" s="52">
        <f t="shared" si="80"/>
        <v>0</v>
      </c>
      <c r="P98" s="53"/>
      <c r="Q98" s="54">
        <f t="shared" si="81"/>
        <v>0</v>
      </c>
      <c r="R98" s="54">
        <f t="shared" si="82"/>
        <v>0</v>
      </c>
      <c r="S98" s="48"/>
      <c r="T98" s="44">
        <f t="shared" si="83"/>
        <v>0</v>
      </c>
      <c r="U98" s="46">
        <f t="shared" si="84"/>
        <v>0</v>
      </c>
      <c r="V98" s="70"/>
    </row>
    <row r="99" spans="1:22" ht="30" customHeight="1" x14ac:dyDescent="0.2">
      <c r="A99" s="36">
        <v>164</v>
      </c>
      <c r="B99" s="25"/>
      <c r="C99" s="20" t="s">
        <v>0</v>
      </c>
      <c r="D99" s="21"/>
      <c r="E99" s="22" t="s">
        <v>113</v>
      </c>
      <c r="F99" s="23"/>
      <c r="G99" s="24"/>
      <c r="H99" s="55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56"/>
      <c r="T99" s="45"/>
      <c r="U99" s="46"/>
      <c r="V99" s="70"/>
    </row>
    <row r="100" spans="1:22" ht="30" customHeight="1" x14ac:dyDescent="0.2">
      <c r="A100" s="36" t="s">
        <v>70</v>
      </c>
      <c r="B100" s="25"/>
      <c r="C100" s="25"/>
      <c r="D100" s="21" t="s">
        <v>79</v>
      </c>
      <c r="E100" s="22" t="s">
        <v>174</v>
      </c>
      <c r="F100" s="23">
        <v>1</v>
      </c>
      <c r="G100" s="24" t="s">
        <v>14</v>
      </c>
      <c r="H100" s="48"/>
      <c r="I100" s="49"/>
      <c r="J100" s="50"/>
      <c r="K100" s="50"/>
      <c r="L100" s="50"/>
      <c r="M100" s="51"/>
      <c r="N100" s="51"/>
      <c r="O100" s="52">
        <f t="shared" ref="O100:O104" si="85">SUM(J100:N100)</f>
        <v>0</v>
      </c>
      <c r="P100" s="53"/>
      <c r="Q100" s="54">
        <f t="shared" ref="Q100:Q104" si="86">O100*P100</f>
        <v>0</v>
      </c>
      <c r="R100" s="54">
        <f t="shared" ref="R100:R104" si="87">H100+I100+Q100</f>
        <v>0</v>
      </c>
      <c r="S100" s="48"/>
      <c r="T100" s="44">
        <f t="shared" ref="T100:T104" si="88">R100+S100</f>
        <v>0</v>
      </c>
      <c r="U100" s="46">
        <f t="shared" ref="U100:U104" si="89">F100*T100</f>
        <v>0</v>
      </c>
      <c r="V100" s="70"/>
    </row>
    <row r="101" spans="1:22" ht="30" customHeight="1" x14ac:dyDescent="0.2">
      <c r="B101" s="25"/>
      <c r="C101" s="25"/>
      <c r="D101" s="21" t="s">
        <v>80</v>
      </c>
      <c r="E101" s="22" t="s">
        <v>207</v>
      </c>
      <c r="F101" s="23">
        <v>11</v>
      </c>
      <c r="G101" s="24" t="s">
        <v>14</v>
      </c>
      <c r="H101" s="48"/>
      <c r="I101" s="49"/>
      <c r="J101" s="50"/>
      <c r="K101" s="50"/>
      <c r="L101" s="50"/>
      <c r="M101" s="51"/>
      <c r="N101" s="51"/>
      <c r="O101" s="52">
        <f t="shared" si="85"/>
        <v>0</v>
      </c>
      <c r="P101" s="53"/>
      <c r="Q101" s="54">
        <f t="shared" si="86"/>
        <v>0</v>
      </c>
      <c r="R101" s="54">
        <f t="shared" si="87"/>
        <v>0</v>
      </c>
      <c r="S101" s="48"/>
      <c r="T101" s="44">
        <f t="shared" si="88"/>
        <v>0</v>
      </c>
      <c r="U101" s="46">
        <f t="shared" si="89"/>
        <v>0</v>
      </c>
      <c r="V101" s="27"/>
    </row>
    <row r="102" spans="1:22" ht="30" customHeight="1" x14ac:dyDescent="0.2">
      <c r="A102" s="36">
        <v>163</v>
      </c>
      <c r="B102" s="25"/>
      <c r="C102" s="26" t="s">
        <v>1</v>
      </c>
      <c r="D102" s="21"/>
      <c r="E102" s="22" t="s">
        <v>208</v>
      </c>
      <c r="F102" s="23">
        <v>1</v>
      </c>
      <c r="G102" s="24" t="s">
        <v>14</v>
      </c>
      <c r="H102" s="48"/>
      <c r="I102" s="49"/>
      <c r="J102" s="50"/>
      <c r="K102" s="50"/>
      <c r="L102" s="50"/>
      <c r="M102" s="51"/>
      <c r="N102" s="51"/>
      <c r="O102" s="52">
        <f t="shared" si="85"/>
        <v>0</v>
      </c>
      <c r="P102" s="53"/>
      <c r="Q102" s="54">
        <f t="shared" si="86"/>
        <v>0</v>
      </c>
      <c r="R102" s="54">
        <f t="shared" si="87"/>
        <v>0</v>
      </c>
      <c r="S102" s="48"/>
      <c r="T102" s="44">
        <f t="shared" si="88"/>
        <v>0</v>
      </c>
      <c r="U102" s="46">
        <f t="shared" si="89"/>
        <v>0</v>
      </c>
      <c r="V102" s="70"/>
    </row>
    <row r="103" spans="1:22" ht="30" customHeight="1" x14ac:dyDescent="0.2">
      <c r="A103" s="36" t="s">
        <v>70</v>
      </c>
      <c r="B103" s="25"/>
      <c r="C103" s="26" t="s">
        <v>2</v>
      </c>
      <c r="D103" s="21"/>
      <c r="E103" s="22" t="s">
        <v>209</v>
      </c>
      <c r="F103" s="23">
        <v>1</v>
      </c>
      <c r="G103" s="24" t="s">
        <v>14</v>
      </c>
      <c r="H103" s="48"/>
      <c r="I103" s="49"/>
      <c r="J103" s="50"/>
      <c r="K103" s="50"/>
      <c r="L103" s="50"/>
      <c r="M103" s="51"/>
      <c r="N103" s="51"/>
      <c r="O103" s="52">
        <f t="shared" si="85"/>
        <v>0</v>
      </c>
      <c r="P103" s="53"/>
      <c r="Q103" s="54">
        <f t="shared" si="86"/>
        <v>0</v>
      </c>
      <c r="R103" s="54">
        <f t="shared" si="87"/>
        <v>0</v>
      </c>
      <c r="S103" s="48"/>
      <c r="T103" s="44">
        <f t="shared" si="88"/>
        <v>0</v>
      </c>
      <c r="U103" s="46">
        <f t="shared" si="89"/>
        <v>0</v>
      </c>
      <c r="V103" s="70"/>
    </row>
    <row r="104" spans="1:22" ht="30" customHeight="1" x14ac:dyDescent="0.2">
      <c r="A104" s="36" t="s">
        <v>70</v>
      </c>
      <c r="B104" s="25"/>
      <c r="C104" s="26" t="s">
        <v>3</v>
      </c>
      <c r="D104" s="21"/>
      <c r="E104" s="22" t="s">
        <v>210</v>
      </c>
      <c r="F104" s="23">
        <v>1</v>
      </c>
      <c r="G104" s="24" t="s">
        <v>14</v>
      </c>
      <c r="H104" s="48"/>
      <c r="I104" s="49"/>
      <c r="J104" s="50"/>
      <c r="K104" s="50"/>
      <c r="L104" s="50"/>
      <c r="M104" s="51"/>
      <c r="N104" s="51"/>
      <c r="O104" s="52">
        <f t="shared" si="85"/>
        <v>0</v>
      </c>
      <c r="P104" s="53"/>
      <c r="Q104" s="54">
        <f t="shared" si="86"/>
        <v>0</v>
      </c>
      <c r="R104" s="54">
        <f t="shared" si="87"/>
        <v>0</v>
      </c>
      <c r="S104" s="48"/>
      <c r="T104" s="44">
        <f t="shared" si="88"/>
        <v>0</v>
      </c>
      <c r="U104" s="46">
        <f t="shared" si="89"/>
        <v>0</v>
      </c>
      <c r="V104" s="70"/>
    </row>
    <row r="105" spans="1:22" ht="30" customHeight="1" x14ac:dyDescent="0.2">
      <c r="A105" s="36" t="s">
        <v>70</v>
      </c>
      <c r="B105" s="20" t="s">
        <v>114</v>
      </c>
      <c r="C105" s="21"/>
      <c r="D105" s="21"/>
      <c r="E105" s="22" t="s">
        <v>211</v>
      </c>
      <c r="F105" s="23"/>
      <c r="G105" s="24"/>
      <c r="H105" s="55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56"/>
      <c r="T105" s="45"/>
      <c r="U105" s="46"/>
      <c r="V105" s="70"/>
    </row>
    <row r="106" spans="1:22" ht="30" customHeight="1" x14ac:dyDescent="0.2">
      <c r="A106" s="36">
        <v>161</v>
      </c>
      <c r="B106" s="25"/>
      <c r="C106" s="20" t="s">
        <v>78</v>
      </c>
      <c r="D106" s="21"/>
      <c r="E106" s="27" t="s">
        <v>212</v>
      </c>
      <c r="F106" s="23"/>
      <c r="G106" s="24"/>
      <c r="H106" s="55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56"/>
      <c r="T106" s="45"/>
      <c r="U106" s="46"/>
      <c r="V106" s="70"/>
    </row>
    <row r="107" spans="1:22" ht="30" customHeight="1" x14ac:dyDescent="0.2">
      <c r="A107" s="36">
        <v>162</v>
      </c>
      <c r="B107" s="25"/>
      <c r="C107" s="25"/>
      <c r="D107" s="21" t="s">
        <v>79</v>
      </c>
      <c r="E107" s="27" t="s">
        <v>213</v>
      </c>
      <c r="F107" s="23">
        <v>1</v>
      </c>
      <c r="G107" s="24" t="s">
        <v>14</v>
      </c>
      <c r="H107" s="48"/>
      <c r="I107" s="49"/>
      <c r="J107" s="50"/>
      <c r="K107" s="50"/>
      <c r="L107" s="50"/>
      <c r="M107" s="51"/>
      <c r="N107" s="51"/>
      <c r="O107" s="52">
        <f t="shared" ref="O107:O112" si="90">SUM(J107:N107)</f>
        <v>0</v>
      </c>
      <c r="P107" s="53"/>
      <c r="Q107" s="54">
        <f t="shared" ref="Q107:Q112" si="91">O107*P107</f>
        <v>0</v>
      </c>
      <c r="R107" s="54">
        <f t="shared" ref="R107:R112" si="92">H107+I107+Q107</f>
        <v>0</v>
      </c>
      <c r="S107" s="48"/>
      <c r="T107" s="44">
        <f t="shared" ref="T107:T112" si="93">R107+S107</f>
        <v>0</v>
      </c>
      <c r="U107" s="46">
        <f t="shared" ref="U107:U112" si="94">F107*T107</f>
        <v>0</v>
      </c>
      <c r="V107" s="70"/>
    </row>
    <row r="108" spans="1:22" ht="30" customHeight="1" x14ac:dyDescent="0.2">
      <c r="B108" s="25"/>
      <c r="C108" s="25"/>
      <c r="D108" s="21" t="s">
        <v>80</v>
      </c>
      <c r="E108" s="27" t="s">
        <v>214</v>
      </c>
      <c r="F108" s="23">
        <v>5</v>
      </c>
      <c r="G108" s="24" t="s">
        <v>14</v>
      </c>
      <c r="H108" s="48"/>
      <c r="I108" s="49"/>
      <c r="J108" s="50"/>
      <c r="K108" s="50"/>
      <c r="L108" s="50"/>
      <c r="M108" s="51"/>
      <c r="N108" s="51"/>
      <c r="O108" s="52">
        <f t="shared" si="90"/>
        <v>0</v>
      </c>
      <c r="P108" s="53"/>
      <c r="Q108" s="54">
        <f t="shared" si="91"/>
        <v>0</v>
      </c>
      <c r="R108" s="54">
        <f t="shared" si="92"/>
        <v>0</v>
      </c>
      <c r="S108" s="48"/>
      <c r="T108" s="44">
        <f t="shared" si="93"/>
        <v>0</v>
      </c>
      <c r="U108" s="46">
        <f t="shared" si="94"/>
        <v>0</v>
      </c>
      <c r="V108" s="70"/>
    </row>
    <row r="109" spans="1:22" ht="30" customHeight="1" x14ac:dyDescent="0.2">
      <c r="A109" s="36">
        <v>163</v>
      </c>
      <c r="B109" s="25"/>
      <c r="C109" s="25"/>
      <c r="D109" s="21" t="s">
        <v>81</v>
      </c>
      <c r="E109" s="22" t="s">
        <v>215</v>
      </c>
      <c r="F109" s="23">
        <v>1</v>
      </c>
      <c r="G109" s="24" t="s">
        <v>14</v>
      </c>
      <c r="H109" s="48"/>
      <c r="I109" s="49"/>
      <c r="J109" s="50"/>
      <c r="K109" s="50"/>
      <c r="L109" s="50"/>
      <c r="M109" s="51"/>
      <c r="N109" s="51"/>
      <c r="O109" s="52">
        <f t="shared" si="90"/>
        <v>0</v>
      </c>
      <c r="P109" s="53"/>
      <c r="Q109" s="54">
        <f t="shared" si="91"/>
        <v>0</v>
      </c>
      <c r="R109" s="54">
        <f t="shared" si="92"/>
        <v>0</v>
      </c>
      <c r="S109" s="48"/>
      <c r="T109" s="44">
        <f t="shared" si="93"/>
        <v>0</v>
      </c>
      <c r="U109" s="46">
        <f t="shared" si="94"/>
        <v>0</v>
      </c>
      <c r="V109" s="70"/>
    </row>
    <row r="110" spans="1:22" ht="30" customHeight="1" x14ac:dyDescent="0.2">
      <c r="A110" s="36">
        <v>164</v>
      </c>
      <c r="B110" s="25"/>
      <c r="C110" s="25"/>
      <c r="D110" s="21" t="s">
        <v>82</v>
      </c>
      <c r="E110" s="27" t="s">
        <v>216</v>
      </c>
      <c r="F110" s="23">
        <v>1</v>
      </c>
      <c r="G110" s="24" t="s">
        <v>14</v>
      </c>
      <c r="H110" s="48"/>
      <c r="I110" s="49"/>
      <c r="J110" s="50"/>
      <c r="K110" s="50"/>
      <c r="L110" s="50"/>
      <c r="M110" s="51"/>
      <c r="N110" s="51"/>
      <c r="O110" s="52">
        <f t="shared" si="90"/>
        <v>0</v>
      </c>
      <c r="P110" s="53"/>
      <c r="Q110" s="54">
        <f t="shared" si="91"/>
        <v>0</v>
      </c>
      <c r="R110" s="54">
        <f t="shared" si="92"/>
        <v>0</v>
      </c>
      <c r="S110" s="48"/>
      <c r="T110" s="44">
        <f t="shared" si="93"/>
        <v>0</v>
      </c>
      <c r="U110" s="46">
        <f t="shared" si="94"/>
        <v>0</v>
      </c>
      <c r="V110" s="70"/>
    </row>
    <row r="111" spans="1:22" ht="30" customHeight="1" x14ac:dyDescent="0.2">
      <c r="A111" s="36">
        <v>166</v>
      </c>
      <c r="B111" s="25"/>
      <c r="C111" s="25"/>
      <c r="D111" s="21" t="s">
        <v>83</v>
      </c>
      <c r="E111" s="27" t="s">
        <v>217</v>
      </c>
      <c r="F111" s="23">
        <v>1</v>
      </c>
      <c r="G111" s="24" t="s">
        <v>14</v>
      </c>
      <c r="H111" s="48"/>
      <c r="I111" s="49"/>
      <c r="J111" s="50"/>
      <c r="K111" s="50"/>
      <c r="L111" s="50"/>
      <c r="M111" s="51"/>
      <c r="N111" s="51"/>
      <c r="O111" s="52">
        <f t="shared" si="90"/>
        <v>0</v>
      </c>
      <c r="P111" s="53"/>
      <c r="Q111" s="54">
        <f t="shared" si="91"/>
        <v>0</v>
      </c>
      <c r="R111" s="54">
        <f t="shared" si="92"/>
        <v>0</v>
      </c>
      <c r="S111" s="48"/>
      <c r="T111" s="44">
        <f t="shared" si="93"/>
        <v>0</v>
      </c>
      <c r="U111" s="46">
        <f t="shared" si="94"/>
        <v>0</v>
      </c>
      <c r="V111" s="70"/>
    </row>
    <row r="112" spans="1:22" ht="30" customHeight="1" x14ac:dyDescent="0.2">
      <c r="A112" s="36">
        <v>167</v>
      </c>
      <c r="B112" s="25"/>
      <c r="C112" s="25"/>
      <c r="D112" s="21" t="s">
        <v>84</v>
      </c>
      <c r="E112" s="27" t="s">
        <v>218</v>
      </c>
      <c r="F112" s="23">
        <v>1</v>
      </c>
      <c r="G112" s="24" t="s">
        <v>14</v>
      </c>
      <c r="H112" s="48"/>
      <c r="I112" s="49"/>
      <c r="J112" s="50"/>
      <c r="K112" s="50"/>
      <c r="L112" s="50"/>
      <c r="M112" s="51"/>
      <c r="N112" s="51"/>
      <c r="O112" s="52">
        <f t="shared" si="90"/>
        <v>0</v>
      </c>
      <c r="P112" s="53"/>
      <c r="Q112" s="54">
        <f t="shared" si="91"/>
        <v>0</v>
      </c>
      <c r="R112" s="54">
        <f t="shared" si="92"/>
        <v>0</v>
      </c>
      <c r="S112" s="48"/>
      <c r="T112" s="44">
        <f t="shared" si="93"/>
        <v>0</v>
      </c>
      <c r="U112" s="46">
        <f t="shared" si="94"/>
        <v>0</v>
      </c>
      <c r="V112" s="70"/>
    </row>
    <row r="113" spans="1:22" ht="30" customHeight="1" x14ac:dyDescent="0.2">
      <c r="A113" s="36">
        <v>168</v>
      </c>
      <c r="B113" s="25"/>
      <c r="C113" s="20" t="s">
        <v>0</v>
      </c>
      <c r="D113" s="21"/>
      <c r="E113" s="27" t="s">
        <v>219</v>
      </c>
      <c r="F113" s="23"/>
      <c r="G113" s="24"/>
      <c r="H113" s="55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56"/>
      <c r="T113" s="45"/>
      <c r="U113" s="46"/>
      <c r="V113" s="70"/>
    </row>
    <row r="114" spans="1:22" ht="30" customHeight="1" x14ac:dyDescent="0.2">
      <c r="B114" s="25"/>
      <c r="C114" s="25"/>
      <c r="D114" s="21" t="s">
        <v>79</v>
      </c>
      <c r="E114" s="27" t="s">
        <v>220</v>
      </c>
      <c r="F114" s="23"/>
      <c r="G114" s="24"/>
      <c r="H114" s="56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56"/>
      <c r="T114" s="44"/>
      <c r="U114" s="46"/>
      <c r="V114" s="70"/>
    </row>
    <row r="115" spans="1:22" ht="30" customHeight="1" x14ac:dyDescent="0.2">
      <c r="A115" s="36">
        <v>169</v>
      </c>
      <c r="B115" s="25"/>
      <c r="C115" s="25"/>
      <c r="D115" s="21"/>
      <c r="E115" s="27" t="s">
        <v>221</v>
      </c>
      <c r="F115" s="23">
        <v>1</v>
      </c>
      <c r="G115" s="24" t="s">
        <v>14</v>
      </c>
      <c r="H115" s="48"/>
      <c r="I115" s="49"/>
      <c r="J115" s="50"/>
      <c r="K115" s="50"/>
      <c r="L115" s="50"/>
      <c r="M115" s="51"/>
      <c r="N115" s="51"/>
      <c r="O115" s="52">
        <f t="shared" ref="O115:O117" si="95">SUM(J115:N115)</f>
        <v>0</v>
      </c>
      <c r="P115" s="53"/>
      <c r="Q115" s="54">
        <f t="shared" ref="Q115:Q117" si="96">O115*P115</f>
        <v>0</v>
      </c>
      <c r="R115" s="54">
        <f t="shared" ref="R115:R117" si="97">H115+I115+Q115</f>
        <v>0</v>
      </c>
      <c r="S115" s="48"/>
      <c r="T115" s="44">
        <f t="shared" ref="T115:T117" si="98">R115+S115</f>
        <v>0</v>
      </c>
      <c r="U115" s="46">
        <f t="shared" ref="U115:U117" si="99">F115*T115</f>
        <v>0</v>
      </c>
      <c r="V115" s="70"/>
    </row>
    <row r="116" spans="1:22" ht="30" customHeight="1" x14ac:dyDescent="0.2">
      <c r="A116" s="36">
        <v>169</v>
      </c>
      <c r="B116" s="25"/>
      <c r="C116" s="25"/>
      <c r="D116" s="21"/>
      <c r="E116" s="27" t="s">
        <v>222</v>
      </c>
      <c r="F116" s="23">
        <v>1</v>
      </c>
      <c r="G116" s="24" t="s">
        <v>14</v>
      </c>
      <c r="H116" s="48"/>
      <c r="I116" s="49"/>
      <c r="J116" s="50"/>
      <c r="K116" s="50"/>
      <c r="L116" s="50"/>
      <c r="M116" s="51"/>
      <c r="N116" s="51"/>
      <c r="O116" s="52">
        <f t="shared" si="95"/>
        <v>0</v>
      </c>
      <c r="P116" s="53"/>
      <c r="Q116" s="54">
        <f t="shared" si="96"/>
        <v>0</v>
      </c>
      <c r="R116" s="54">
        <f t="shared" si="97"/>
        <v>0</v>
      </c>
      <c r="S116" s="48"/>
      <c r="T116" s="44">
        <f t="shared" si="98"/>
        <v>0</v>
      </c>
      <c r="U116" s="46">
        <f t="shared" si="99"/>
        <v>0</v>
      </c>
      <c r="V116" s="70"/>
    </row>
    <row r="117" spans="1:22" ht="30" customHeight="1" x14ac:dyDescent="0.2">
      <c r="A117" s="36">
        <v>169</v>
      </c>
      <c r="B117" s="25"/>
      <c r="C117" s="25"/>
      <c r="D117" s="21"/>
      <c r="E117" s="27" t="s">
        <v>223</v>
      </c>
      <c r="F117" s="23">
        <v>1</v>
      </c>
      <c r="G117" s="24" t="s">
        <v>14</v>
      </c>
      <c r="H117" s="48"/>
      <c r="I117" s="49"/>
      <c r="J117" s="50"/>
      <c r="K117" s="50"/>
      <c r="L117" s="50"/>
      <c r="M117" s="51"/>
      <c r="N117" s="51"/>
      <c r="O117" s="52">
        <f t="shared" si="95"/>
        <v>0</v>
      </c>
      <c r="P117" s="53"/>
      <c r="Q117" s="54">
        <f t="shared" si="96"/>
        <v>0</v>
      </c>
      <c r="R117" s="54">
        <f t="shared" si="97"/>
        <v>0</v>
      </c>
      <c r="S117" s="48"/>
      <c r="T117" s="44">
        <f t="shared" si="98"/>
        <v>0</v>
      </c>
      <c r="U117" s="46">
        <f t="shared" si="99"/>
        <v>0</v>
      </c>
      <c r="V117" s="70"/>
    </row>
    <row r="118" spans="1:22" ht="30" customHeight="1" x14ac:dyDescent="0.2">
      <c r="A118" s="36">
        <v>171</v>
      </c>
      <c r="B118" s="25"/>
      <c r="C118" s="25"/>
      <c r="D118" s="21" t="s">
        <v>80</v>
      </c>
      <c r="E118" s="27" t="s">
        <v>224</v>
      </c>
      <c r="F118" s="23"/>
      <c r="G118" s="24"/>
      <c r="H118" s="55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56"/>
      <c r="T118" s="45"/>
      <c r="U118" s="46"/>
      <c r="V118" s="70"/>
    </row>
    <row r="119" spans="1:22" ht="30" customHeight="1" x14ac:dyDescent="0.2">
      <c r="A119" s="36">
        <v>169</v>
      </c>
      <c r="B119" s="25"/>
      <c r="C119" s="25"/>
      <c r="D119" s="21"/>
      <c r="E119" s="27" t="s">
        <v>115</v>
      </c>
      <c r="F119" s="23">
        <v>2</v>
      </c>
      <c r="G119" s="24" t="s">
        <v>14</v>
      </c>
      <c r="H119" s="48"/>
      <c r="I119" s="49"/>
      <c r="J119" s="50"/>
      <c r="K119" s="50"/>
      <c r="L119" s="50"/>
      <c r="M119" s="51"/>
      <c r="N119" s="51"/>
      <c r="O119" s="52">
        <f t="shared" ref="O119:O121" si="100">SUM(J119:N119)</f>
        <v>0</v>
      </c>
      <c r="P119" s="53"/>
      <c r="Q119" s="54">
        <f t="shared" ref="Q119:Q121" si="101">O119*P119</f>
        <v>0</v>
      </c>
      <c r="R119" s="54">
        <f t="shared" ref="R119:R121" si="102">H119+I119+Q119</f>
        <v>0</v>
      </c>
      <c r="S119" s="48"/>
      <c r="T119" s="44">
        <f t="shared" ref="T119:T121" si="103">R119+S119</f>
        <v>0</v>
      </c>
      <c r="U119" s="46">
        <f t="shared" ref="U119:U121" si="104">F119*T119</f>
        <v>0</v>
      </c>
      <c r="V119" s="70"/>
    </row>
    <row r="120" spans="1:22" ht="30" customHeight="1" x14ac:dyDescent="0.2">
      <c r="A120" s="36">
        <v>169</v>
      </c>
      <c r="B120" s="25"/>
      <c r="C120" s="25"/>
      <c r="D120" s="21"/>
      <c r="E120" s="27" t="s">
        <v>116</v>
      </c>
      <c r="F120" s="23">
        <v>1</v>
      </c>
      <c r="G120" s="24" t="s">
        <v>14</v>
      </c>
      <c r="H120" s="48"/>
      <c r="I120" s="49"/>
      <c r="J120" s="50"/>
      <c r="K120" s="50"/>
      <c r="L120" s="50"/>
      <c r="M120" s="51"/>
      <c r="N120" s="51"/>
      <c r="O120" s="52">
        <f t="shared" si="100"/>
        <v>0</v>
      </c>
      <c r="P120" s="53"/>
      <c r="Q120" s="54">
        <f t="shared" si="101"/>
        <v>0</v>
      </c>
      <c r="R120" s="54">
        <f t="shared" si="102"/>
        <v>0</v>
      </c>
      <c r="S120" s="48"/>
      <c r="T120" s="44">
        <f t="shared" si="103"/>
        <v>0</v>
      </c>
      <c r="U120" s="46">
        <f t="shared" si="104"/>
        <v>0</v>
      </c>
      <c r="V120" s="70"/>
    </row>
    <row r="121" spans="1:22" ht="30" customHeight="1" x14ac:dyDescent="0.2">
      <c r="A121" s="36">
        <v>172</v>
      </c>
      <c r="B121" s="25"/>
      <c r="C121" s="25"/>
      <c r="D121" s="21" t="s">
        <v>81</v>
      </c>
      <c r="E121" s="27" t="s">
        <v>225</v>
      </c>
      <c r="F121" s="23">
        <v>3</v>
      </c>
      <c r="G121" s="24" t="s">
        <v>14</v>
      </c>
      <c r="H121" s="48"/>
      <c r="I121" s="49"/>
      <c r="J121" s="50"/>
      <c r="K121" s="50"/>
      <c r="L121" s="50"/>
      <c r="M121" s="51"/>
      <c r="N121" s="51"/>
      <c r="O121" s="52">
        <f t="shared" si="100"/>
        <v>0</v>
      </c>
      <c r="P121" s="53"/>
      <c r="Q121" s="54">
        <f t="shared" si="101"/>
        <v>0</v>
      </c>
      <c r="R121" s="54">
        <f t="shared" si="102"/>
        <v>0</v>
      </c>
      <c r="S121" s="48"/>
      <c r="T121" s="44">
        <f t="shared" si="103"/>
        <v>0</v>
      </c>
      <c r="U121" s="46">
        <f t="shared" si="104"/>
        <v>0</v>
      </c>
      <c r="V121" s="70"/>
    </row>
    <row r="122" spans="1:22" ht="30" customHeight="1" x14ac:dyDescent="0.2">
      <c r="A122" s="36">
        <v>174</v>
      </c>
      <c r="B122" s="25"/>
      <c r="C122" s="20" t="s">
        <v>1</v>
      </c>
      <c r="D122" s="21"/>
      <c r="E122" s="27" t="s">
        <v>226</v>
      </c>
      <c r="F122" s="23"/>
      <c r="G122" s="24"/>
      <c r="H122" s="55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56"/>
      <c r="T122" s="45"/>
      <c r="U122" s="46"/>
      <c r="V122" s="70"/>
    </row>
    <row r="123" spans="1:22" ht="30" customHeight="1" x14ac:dyDescent="0.2">
      <c r="A123" s="36">
        <v>175</v>
      </c>
      <c r="B123" s="25"/>
      <c r="C123" s="25"/>
      <c r="D123" s="21" t="s">
        <v>79</v>
      </c>
      <c r="E123" s="27" t="s">
        <v>227</v>
      </c>
      <c r="F123" s="23">
        <v>70</v>
      </c>
      <c r="G123" s="24" t="s">
        <v>14</v>
      </c>
      <c r="H123" s="48"/>
      <c r="I123" s="49"/>
      <c r="J123" s="50"/>
      <c r="K123" s="50"/>
      <c r="L123" s="50"/>
      <c r="M123" s="51"/>
      <c r="N123" s="51"/>
      <c r="O123" s="52">
        <f t="shared" ref="O123:O129" si="105">SUM(J123:N123)</f>
        <v>0</v>
      </c>
      <c r="P123" s="53"/>
      <c r="Q123" s="54">
        <f t="shared" ref="Q123:Q129" si="106">O123*P123</f>
        <v>0</v>
      </c>
      <c r="R123" s="54">
        <f t="shared" ref="R123:R129" si="107">H123+I123+Q123</f>
        <v>0</v>
      </c>
      <c r="S123" s="48"/>
      <c r="T123" s="44">
        <f t="shared" ref="T123:T129" si="108">R123+S123</f>
        <v>0</v>
      </c>
      <c r="U123" s="46">
        <f t="shared" ref="U123:U129" si="109">F123*T123</f>
        <v>0</v>
      </c>
      <c r="V123" s="70"/>
    </row>
    <row r="124" spans="1:22" ht="30" customHeight="1" x14ac:dyDescent="0.2">
      <c r="A124" s="36">
        <v>176</v>
      </c>
      <c r="B124" s="25"/>
      <c r="C124" s="25"/>
      <c r="D124" s="21" t="s">
        <v>80</v>
      </c>
      <c r="E124" s="27" t="s">
        <v>228</v>
      </c>
      <c r="F124" s="23">
        <v>19</v>
      </c>
      <c r="G124" s="24" t="s">
        <v>14</v>
      </c>
      <c r="H124" s="48"/>
      <c r="I124" s="49"/>
      <c r="J124" s="50"/>
      <c r="K124" s="50"/>
      <c r="L124" s="50"/>
      <c r="M124" s="51"/>
      <c r="N124" s="51"/>
      <c r="O124" s="52">
        <f t="shared" si="105"/>
        <v>0</v>
      </c>
      <c r="P124" s="53"/>
      <c r="Q124" s="54">
        <f t="shared" si="106"/>
        <v>0</v>
      </c>
      <c r="R124" s="54">
        <f t="shared" si="107"/>
        <v>0</v>
      </c>
      <c r="S124" s="48"/>
      <c r="T124" s="44">
        <f t="shared" si="108"/>
        <v>0</v>
      </c>
      <c r="U124" s="46">
        <f t="shared" si="109"/>
        <v>0</v>
      </c>
      <c r="V124" s="70"/>
    </row>
    <row r="125" spans="1:22" ht="30" customHeight="1" x14ac:dyDescent="0.2">
      <c r="A125" s="36">
        <v>177</v>
      </c>
      <c r="B125" s="25"/>
      <c r="C125" s="25"/>
      <c r="D125" s="21" t="s">
        <v>81</v>
      </c>
      <c r="E125" s="27" t="s">
        <v>229</v>
      </c>
      <c r="F125" s="23">
        <v>10</v>
      </c>
      <c r="G125" s="24" t="s">
        <v>14</v>
      </c>
      <c r="H125" s="48"/>
      <c r="I125" s="49"/>
      <c r="J125" s="50"/>
      <c r="K125" s="50"/>
      <c r="L125" s="50"/>
      <c r="M125" s="51"/>
      <c r="N125" s="51"/>
      <c r="O125" s="52">
        <f t="shared" si="105"/>
        <v>0</v>
      </c>
      <c r="P125" s="53"/>
      <c r="Q125" s="54">
        <f t="shared" si="106"/>
        <v>0</v>
      </c>
      <c r="R125" s="54">
        <f t="shared" si="107"/>
        <v>0</v>
      </c>
      <c r="S125" s="48"/>
      <c r="T125" s="44">
        <f t="shared" si="108"/>
        <v>0</v>
      </c>
      <c r="U125" s="46">
        <f t="shared" si="109"/>
        <v>0</v>
      </c>
      <c r="V125" s="70"/>
    </row>
    <row r="126" spans="1:22" ht="30" customHeight="1" x14ac:dyDescent="0.2">
      <c r="A126" s="36">
        <v>178</v>
      </c>
      <c r="B126" s="25"/>
      <c r="C126" s="25"/>
      <c r="D126" s="21" t="s">
        <v>82</v>
      </c>
      <c r="E126" s="27" t="s">
        <v>230</v>
      </c>
      <c r="F126" s="23">
        <v>5</v>
      </c>
      <c r="G126" s="24" t="s">
        <v>14</v>
      </c>
      <c r="H126" s="48"/>
      <c r="I126" s="49"/>
      <c r="J126" s="50"/>
      <c r="K126" s="50"/>
      <c r="L126" s="50"/>
      <c r="M126" s="51"/>
      <c r="N126" s="51"/>
      <c r="O126" s="52">
        <f t="shared" si="105"/>
        <v>0</v>
      </c>
      <c r="P126" s="53"/>
      <c r="Q126" s="54">
        <f t="shared" si="106"/>
        <v>0</v>
      </c>
      <c r="R126" s="54">
        <f t="shared" si="107"/>
        <v>0</v>
      </c>
      <c r="S126" s="48"/>
      <c r="T126" s="44">
        <f t="shared" si="108"/>
        <v>0</v>
      </c>
      <c r="U126" s="46">
        <f t="shared" si="109"/>
        <v>0</v>
      </c>
      <c r="V126" s="70"/>
    </row>
    <row r="127" spans="1:22" ht="30" customHeight="1" x14ac:dyDescent="0.2">
      <c r="A127" s="36">
        <v>178</v>
      </c>
      <c r="B127" s="25"/>
      <c r="C127" s="25"/>
      <c r="D127" s="21" t="s">
        <v>83</v>
      </c>
      <c r="E127" s="27" t="s">
        <v>231</v>
      </c>
      <c r="F127" s="23">
        <v>34</v>
      </c>
      <c r="G127" s="24" t="s">
        <v>14</v>
      </c>
      <c r="H127" s="48"/>
      <c r="I127" s="49"/>
      <c r="J127" s="50"/>
      <c r="K127" s="50"/>
      <c r="L127" s="50"/>
      <c r="M127" s="51"/>
      <c r="N127" s="51"/>
      <c r="O127" s="52">
        <f t="shared" si="105"/>
        <v>0</v>
      </c>
      <c r="P127" s="53"/>
      <c r="Q127" s="54">
        <f t="shared" si="106"/>
        <v>0</v>
      </c>
      <c r="R127" s="54">
        <f t="shared" si="107"/>
        <v>0</v>
      </c>
      <c r="S127" s="48"/>
      <c r="T127" s="44">
        <f t="shared" si="108"/>
        <v>0</v>
      </c>
      <c r="U127" s="46">
        <f t="shared" si="109"/>
        <v>0</v>
      </c>
      <c r="V127" s="70"/>
    </row>
    <row r="128" spans="1:22" ht="30" customHeight="1" x14ac:dyDescent="0.2">
      <c r="A128" s="36">
        <v>178</v>
      </c>
      <c r="B128" s="25"/>
      <c r="C128" s="25"/>
      <c r="D128" s="21" t="s">
        <v>84</v>
      </c>
      <c r="E128" s="22" t="s">
        <v>232</v>
      </c>
      <c r="F128" s="23">
        <v>69</v>
      </c>
      <c r="G128" s="24" t="s">
        <v>258</v>
      </c>
      <c r="H128" s="48"/>
      <c r="I128" s="49"/>
      <c r="J128" s="50"/>
      <c r="K128" s="50"/>
      <c r="L128" s="50"/>
      <c r="M128" s="51"/>
      <c r="N128" s="51"/>
      <c r="O128" s="52">
        <f t="shared" si="105"/>
        <v>0</v>
      </c>
      <c r="P128" s="53"/>
      <c r="Q128" s="54">
        <f t="shared" si="106"/>
        <v>0</v>
      </c>
      <c r="R128" s="54">
        <f t="shared" si="107"/>
        <v>0</v>
      </c>
      <c r="S128" s="48"/>
      <c r="T128" s="44">
        <f t="shared" si="108"/>
        <v>0</v>
      </c>
      <c r="U128" s="46">
        <f t="shared" si="109"/>
        <v>0</v>
      </c>
      <c r="V128" s="70"/>
    </row>
    <row r="129" spans="1:22" ht="30" customHeight="1" x14ac:dyDescent="0.2">
      <c r="A129" s="36">
        <v>178</v>
      </c>
      <c r="B129" s="25"/>
      <c r="C129" s="25"/>
      <c r="D129" s="21" t="s">
        <v>117</v>
      </c>
      <c r="E129" s="22" t="s">
        <v>233</v>
      </c>
      <c r="F129" s="23">
        <v>10</v>
      </c>
      <c r="G129" s="24" t="s">
        <v>258</v>
      </c>
      <c r="H129" s="48"/>
      <c r="I129" s="49"/>
      <c r="J129" s="50"/>
      <c r="K129" s="50"/>
      <c r="L129" s="50"/>
      <c r="M129" s="51"/>
      <c r="N129" s="51"/>
      <c r="O129" s="52">
        <f t="shared" si="105"/>
        <v>0</v>
      </c>
      <c r="P129" s="53"/>
      <c r="Q129" s="54">
        <f t="shared" si="106"/>
        <v>0</v>
      </c>
      <c r="R129" s="54">
        <f t="shared" si="107"/>
        <v>0</v>
      </c>
      <c r="S129" s="48"/>
      <c r="T129" s="44">
        <f t="shared" si="108"/>
        <v>0</v>
      </c>
      <c r="U129" s="46">
        <f t="shared" si="109"/>
        <v>0</v>
      </c>
      <c r="V129" s="70"/>
    </row>
    <row r="130" spans="1:22" ht="30" customHeight="1" x14ac:dyDescent="0.2">
      <c r="A130" s="36">
        <v>181</v>
      </c>
      <c r="B130" s="25"/>
      <c r="C130" s="20" t="s">
        <v>2</v>
      </c>
      <c r="D130" s="21"/>
      <c r="E130" s="22" t="s">
        <v>234</v>
      </c>
      <c r="F130" s="23"/>
      <c r="G130" s="24"/>
      <c r="H130" s="55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56"/>
      <c r="T130" s="45"/>
      <c r="U130" s="46"/>
      <c r="V130" s="70"/>
    </row>
    <row r="131" spans="1:22" ht="30" customHeight="1" x14ac:dyDescent="0.2">
      <c r="A131" s="36">
        <v>182</v>
      </c>
      <c r="B131" s="25"/>
      <c r="C131" s="25"/>
      <c r="D131" s="21" t="s">
        <v>79</v>
      </c>
      <c r="E131" s="27" t="s">
        <v>235</v>
      </c>
      <c r="F131" s="23">
        <v>11</v>
      </c>
      <c r="G131" s="24" t="s">
        <v>14</v>
      </c>
      <c r="H131" s="48"/>
      <c r="I131" s="49"/>
      <c r="J131" s="50"/>
      <c r="K131" s="50"/>
      <c r="L131" s="50"/>
      <c r="M131" s="51"/>
      <c r="N131" s="51"/>
      <c r="O131" s="52">
        <f t="shared" ref="O131:O132" si="110">SUM(J131:N131)</f>
        <v>0</v>
      </c>
      <c r="P131" s="53"/>
      <c r="Q131" s="54">
        <f t="shared" ref="Q131:Q132" si="111">O131*P131</f>
        <v>0</v>
      </c>
      <c r="R131" s="54">
        <f t="shared" ref="R131:R132" si="112">H131+I131+Q131</f>
        <v>0</v>
      </c>
      <c r="S131" s="48"/>
      <c r="T131" s="44">
        <f t="shared" ref="T131:T132" si="113">R131+S131</f>
        <v>0</v>
      </c>
      <c r="U131" s="46">
        <f t="shared" ref="U131:U132" si="114">F131*T131</f>
        <v>0</v>
      </c>
      <c r="V131" s="70"/>
    </row>
    <row r="132" spans="1:22" ht="30" customHeight="1" x14ac:dyDescent="0.2">
      <c r="A132" s="36">
        <v>178</v>
      </c>
      <c r="B132" s="25"/>
      <c r="C132" s="25"/>
      <c r="D132" s="21" t="s">
        <v>80</v>
      </c>
      <c r="E132" s="27" t="s">
        <v>236</v>
      </c>
      <c r="F132" s="23">
        <v>3</v>
      </c>
      <c r="G132" s="24" t="s">
        <v>14</v>
      </c>
      <c r="H132" s="48"/>
      <c r="I132" s="49"/>
      <c r="J132" s="50"/>
      <c r="K132" s="50"/>
      <c r="L132" s="50"/>
      <c r="M132" s="51"/>
      <c r="N132" s="51"/>
      <c r="O132" s="52">
        <f t="shared" si="110"/>
        <v>0</v>
      </c>
      <c r="P132" s="53"/>
      <c r="Q132" s="54">
        <f t="shared" si="111"/>
        <v>0</v>
      </c>
      <c r="R132" s="54">
        <f t="shared" si="112"/>
        <v>0</v>
      </c>
      <c r="S132" s="48"/>
      <c r="T132" s="44">
        <f t="shared" si="113"/>
        <v>0</v>
      </c>
      <c r="U132" s="46">
        <f t="shared" si="114"/>
        <v>0</v>
      </c>
      <c r="V132" s="70"/>
    </row>
    <row r="133" spans="1:22" ht="30" customHeight="1" x14ac:dyDescent="0.2">
      <c r="A133" s="36">
        <v>181</v>
      </c>
      <c r="B133" s="25"/>
      <c r="C133" s="20" t="s">
        <v>3</v>
      </c>
      <c r="D133" s="21"/>
      <c r="E133" s="27" t="s">
        <v>237</v>
      </c>
      <c r="F133" s="23"/>
      <c r="G133" s="24"/>
      <c r="H133" s="55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56"/>
      <c r="T133" s="45"/>
      <c r="U133" s="46"/>
      <c r="V133" s="70"/>
    </row>
    <row r="134" spans="1:22" ht="30" customHeight="1" x14ac:dyDescent="0.2">
      <c r="B134" s="25"/>
      <c r="C134" s="25"/>
      <c r="D134" s="21" t="s">
        <v>79</v>
      </c>
      <c r="E134" s="27" t="s">
        <v>238</v>
      </c>
      <c r="F134" s="23">
        <v>1</v>
      </c>
      <c r="G134" s="24" t="s">
        <v>14</v>
      </c>
      <c r="H134" s="48"/>
      <c r="I134" s="49"/>
      <c r="J134" s="50"/>
      <c r="K134" s="50"/>
      <c r="L134" s="50"/>
      <c r="M134" s="51"/>
      <c r="N134" s="51"/>
      <c r="O134" s="52">
        <f t="shared" ref="O134:O137" si="115">SUM(J134:N134)</f>
        <v>0</v>
      </c>
      <c r="P134" s="53"/>
      <c r="Q134" s="54">
        <f t="shared" ref="Q134:Q137" si="116">O134*P134</f>
        <v>0</v>
      </c>
      <c r="R134" s="54">
        <f t="shared" ref="R134:R137" si="117">H134+I134+Q134</f>
        <v>0</v>
      </c>
      <c r="S134" s="48"/>
      <c r="T134" s="44">
        <f t="shared" ref="T134:T137" si="118">R134+S134</f>
        <v>0</v>
      </c>
      <c r="U134" s="46">
        <f t="shared" ref="U134:U137" si="119">F134*T134</f>
        <v>0</v>
      </c>
      <c r="V134" s="70"/>
    </row>
    <row r="135" spans="1:22" ht="30" customHeight="1" x14ac:dyDescent="0.2">
      <c r="A135" s="36">
        <v>182</v>
      </c>
      <c r="B135" s="25"/>
      <c r="C135" s="25"/>
      <c r="D135" s="21" t="s">
        <v>80</v>
      </c>
      <c r="E135" s="27" t="s">
        <v>239</v>
      </c>
      <c r="F135" s="23">
        <v>10</v>
      </c>
      <c r="G135" s="24" t="s">
        <v>14</v>
      </c>
      <c r="H135" s="48"/>
      <c r="I135" s="49"/>
      <c r="J135" s="50"/>
      <c r="K135" s="50"/>
      <c r="L135" s="50"/>
      <c r="M135" s="51"/>
      <c r="N135" s="51"/>
      <c r="O135" s="52">
        <f t="shared" si="115"/>
        <v>0</v>
      </c>
      <c r="P135" s="53"/>
      <c r="Q135" s="54">
        <f t="shared" si="116"/>
        <v>0</v>
      </c>
      <c r="R135" s="54">
        <f t="shared" si="117"/>
        <v>0</v>
      </c>
      <c r="S135" s="48"/>
      <c r="T135" s="44">
        <f t="shared" si="118"/>
        <v>0</v>
      </c>
      <c r="U135" s="46">
        <f t="shared" si="119"/>
        <v>0</v>
      </c>
      <c r="V135" s="70"/>
    </row>
    <row r="136" spans="1:22" ht="30" customHeight="1" x14ac:dyDescent="0.2">
      <c r="A136" s="36">
        <v>182</v>
      </c>
      <c r="B136" s="25"/>
      <c r="C136" s="25"/>
      <c r="D136" s="21" t="s">
        <v>81</v>
      </c>
      <c r="E136" s="27" t="s">
        <v>240</v>
      </c>
      <c r="F136" s="23">
        <v>3</v>
      </c>
      <c r="G136" s="24" t="s">
        <v>14</v>
      </c>
      <c r="H136" s="48"/>
      <c r="I136" s="49"/>
      <c r="J136" s="50"/>
      <c r="K136" s="50"/>
      <c r="L136" s="50"/>
      <c r="M136" s="51"/>
      <c r="N136" s="51"/>
      <c r="O136" s="52">
        <f t="shared" si="115"/>
        <v>0</v>
      </c>
      <c r="P136" s="53"/>
      <c r="Q136" s="54">
        <f t="shared" si="116"/>
        <v>0</v>
      </c>
      <c r="R136" s="54">
        <f t="shared" si="117"/>
        <v>0</v>
      </c>
      <c r="S136" s="48"/>
      <c r="T136" s="44">
        <f t="shared" si="118"/>
        <v>0</v>
      </c>
      <c r="U136" s="46">
        <f t="shared" si="119"/>
        <v>0</v>
      </c>
      <c r="V136" s="70"/>
    </row>
    <row r="137" spans="1:22" ht="30" customHeight="1" x14ac:dyDescent="0.2">
      <c r="A137" s="36">
        <v>178</v>
      </c>
      <c r="B137" s="25"/>
      <c r="C137" s="25"/>
      <c r="D137" s="21" t="s">
        <v>82</v>
      </c>
      <c r="E137" s="27" t="s">
        <v>241</v>
      </c>
      <c r="F137" s="23">
        <v>2</v>
      </c>
      <c r="G137" s="24" t="s">
        <v>14</v>
      </c>
      <c r="H137" s="48"/>
      <c r="I137" s="49"/>
      <c r="J137" s="50"/>
      <c r="K137" s="50"/>
      <c r="L137" s="50"/>
      <c r="M137" s="51"/>
      <c r="N137" s="51"/>
      <c r="O137" s="52">
        <f t="shared" si="115"/>
        <v>0</v>
      </c>
      <c r="P137" s="53"/>
      <c r="Q137" s="54">
        <f t="shared" si="116"/>
        <v>0</v>
      </c>
      <c r="R137" s="54">
        <f t="shared" si="117"/>
        <v>0</v>
      </c>
      <c r="S137" s="48"/>
      <c r="T137" s="44">
        <f t="shared" si="118"/>
        <v>0</v>
      </c>
      <c r="U137" s="46">
        <f t="shared" si="119"/>
        <v>0</v>
      </c>
      <c r="V137" s="70"/>
    </row>
    <row r="138" spans="1:22" ht="30" customHeight="1" x14ac:dyDescent="0.2">
      <c r="A138" s="36">
        <v>181</v>
      </c>
      <c r="B138" s="25"/>
      <c r="C138" s="20" t="s">
        <v>4</v>
      </c>
      <c r="D138" s="21"/>
      <c r="E138" s="27" t="s">
        <v>242</v>
      </c>
      <c r="F138" s="23"/>
      <c r="G138" s="24"/>
      <c r="H138" s="55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56"/>
      <c r="T138" s="45"/>
      <c r="U138" s="46"/>
      <c r="V138" s="70"/>
    </row>
    <row r="139" spans="1:22" ht="45" customHeight="1" x14ac:dyDescent="0.2">
      <c r="B139" s="25"/>
      <c r="C139" s="25"/>
      <c r="D139" s="21" t="s">
        <v>79</v>
      </c>
      <c r="E139" s="27" t="s">
        <v>118</v>
      </c>
      <c r="F139" s="23">
        <v>1</v>
      </c>
      <c r="G139" s="24" t="s">
        <v>14</v>
      </c>
      <c r="H139" s="48"/>
      <c r="I139" s="49"/>
      <c r="J139" s="50"/>
      <c r="K139" s="50"/>
      <c r="L139" s="50"/>
      <c r="M139" s="51"/>
      <c r="N139" s="51"/>
      <c r="O139" s="52">
        <f t="shared" ref="O139:O140" si="120">SUM(J139:N139)</f>
        <v>0</v>
      </c>
      <c r="P139" s="53"/>
      <c r="Q139" s="54">
        <f t="shared" ref="Q139:Q140" si="121">O139*P139</f>
        <v>0</v>
      </c>
      <c r="R139" s="54">
        <f t="shared" ref="R139:R140" si="122">H139+I139+Q139</f>
        <v>0</v>
      </c>
      <c r="S139" s="48"/>
      <c r="T139" s="44">
        <f t="shared" ref="T139:T140" si="123">R139+S139</f>
        <v>0</v>
      </c>
      <c r="U139" s="46">
        <f t="shared" ref="U139:U140" si="124">F139*T139</f>
        <v>0</v>
      </c>
      <c r="V139" s="70"/>
    </row>
    <row r="140" spans="1:22" ht="45" customHeight="1" x14ac:dyDescent="0.2">
      <c r="A140" s="36">
        <v>178</v>
      </c>
      <c r="B140" s="25"/>
      <c r="C140" s="25"/>
      <c r="D140" s="21" t="s">
        <v>80</v>
      </c>
      <c r="E140" s="27" t="s">
        <v>243</v>
      </c>
      <c r="F140" s="23">
        <v>2</v>
      </c>
      <c r="G140" s="24" t="s">
        <v>14</v>
      </c>
      <c r="H140" s="48"/>
      <c r="I140" s="49"/>
      <c r="J140" s="50"/>
      <c r="K140" s="50"/>
      <c r="L140" s="50"/>
      <c r="M140" s="51"/>
      <c r="N140" s="51"/>
      <c r="O140" s="52">
        <f t="shared" si="120"/>
        <v>0</v>
      </c>
      <c r="P140" s="53"/>
      <c r="Q140" s="54">
        <f t="shared" si="121"/>
        <v>0</v>
      </c>
      <c r="R140" s="54">
        <f t="shared" si="122"/>
        <v>0</v>
      </c>
      <c r="S140" s="48"/>
      <c r="T140" s="44">
        <f t="shared" si="123"/>
        <v>0</v>
      </c>
      <c r="U140" s="46">
        <f t="shared" si="124"/>
        <v>0</v>
      </c>
      <c r="V140" s="70"/>
    </row>
    <row r="141" spans="1:22" ht="30" customHeight="1" x14ac:dyDescent="0.2">
      <c r="A141" s="36">
        <v>181</v>
      </c>
      <c r="B141" s="25"/>
      <c r="C141" s="20" t="s">
        <v>5</v>
      </c>
      <c r="D141" s="21"/>
      <c r="E141" s="33" t="s">
        <v>244</v>
      </c>
      <c r="F141" s="23"/>
      <c r="G141" s="24"/>
      <c r="H141" s="55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56"/>
      <c r="T141" s="45"/>
      <c r="U141" s="46"/>
      <c r="V141" s="70"/>
    </row>
    <row r="142" spans="1:22" ht="30" customHeight="1" x14ac:dyDescent="0.2">
      <c r="B142" s="25"/>
      <c r="C142" s="25"/>
      <c r="D142" s="21" t="s">
        <v>79</v>
      </c>
      <c r="E142" s="32" t="s">
        <v>245</v>
      </c>
      <c r="F142" s="23">
        <v>4</v>
      </c>
      <c r="G142" s="24" t="s">
        <v>14</v>
      </c>
      <c r="H142" s="48"/>
      <c r="I142" s="49"/>
      <c r="J142" s="50"/>
      <c r="K142" s="50"/>
      <c r="L142" s="50"/>
      <c r="M142" s="51"/>
      <c r="N142" s="51"/>
      <c r="O142" s="52">
        <f t="shared" ref="O142:O143" si="125">SUM(J142:N142)</f>
        <v>0</v>
      </c>
      <c r="P142" s="53"/>
      <c r="Q142" s="54">
        <f t="shared" ref="Q142:Q143" si="126">O142*P142</f>
        <v>0</v>
      </c>
      <c r="R142" s="54">
        <f t="shared" ref="R142:R143" si="127">H142+I142+Q142</f>
        <v>0</v>
      </c>
      <c r="S142" s="48"/>
      <c r="T142" s="44">
        <f t="shared" ref="T142:T143" si="128">R142+S142</f>
        <v>0</v>
      </c>
      <c r="U142" s="46">
        <f t="shared" ref="U142:U143" si="129">F142*T142</f>
        <v>0</v>
      </c>
      <c r="V142" s="70"/>
    </row>
    <row r="143" spans="1:22" ht="30" customHeight="1" x14ac:dyDescent="0.2">
      <c r="A143" s="36">
        <v>178</v>
      </c>
      <c r="B143" s="25"/>
      <c r="C143" s="25"/>
      <c r="D143" s="21" t="s">
        <v>80</v>
      </c>
      <c r="E143" s="33" t="s">
        <v>246</v>
      </c>
      <c r="F143" s="23">
        <v>10</v>
      </c>
      <c r="G143" s="24" t="s">
        <v>14</v>
      </c>
      <c r="H143" s="48"/>
      <c r="I143" s="49"/>
      <c r="J143" s="50"/>
      <c r="K143" s="50"/>
      <c r="L143" s="50"/>
      <c r="M143" s="51"/>
      <c r="N143" s="51"/>
      <c r="O143" s="52">
        <f t="shared" si="125"/>
        <v>0</v>
      </c>
      <c r="P143" s="53"/>
      <c r="Q143" s="54">
        <f t="shared" si="126"/>
        <v>0</v>
      </c>
      <c r="R143" s="54">
        <f t="shared" si="127"/>
        <v>0</v>
      </c>
      <c r="S143" s="48"/>
      <c r="T143" s="44">
        <f t="shared" si="128"/>
        <v>0</v>
      </c>
      <c r="U143" s="46">
        <f t="shared" si="129"/>
        <v>0</v>
      </c>
      <c r="V143" s="70"/>
    </row>
    <row r="144" spans="1:22" ht="30" customHeight="1" x14ac:dyDescent="0.2">
      <c r="A144" s="36">
        <v>181</v>
      </c>
      <c r="B144" s="25"/>
      <c r="C144" s="20" t="s">
        <v>6</v>
      </c>
      <c r="D144" s="21"/>
      <c r="E144" s="22" t="s">
        <v>247</v>
      </c>
      <c r="F144" s="23"/>
      <c r="G144" s="24"/>
      <c r="H144" s="55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56"/>
      <c r="T144" s="45"/>
      <c r="U144" s="46"/>
      <c r="V144" s="70"/>
    </row>
    <row r="145" spans="1:22" ht="30" customHeight="1" x14ac:dyDescent="0.2">
      <c r="B145" s="25"/>
      <c r="C145" s="25"/>
      <c r="D145" s="21" t="s">
        <v>79</v>
      </c>
      <c r="E145" s="22" t="s">
        <v>248</v>
      </c>
      <c r="F145" s="23">
        <v>1</v>
      </c>
      <c r="G145" s="24" t="s">
        <v>14</v>
      </c>
      <c r="H145" s="48"/>
      <c r="I145" s="49"/>
      <c r="J145" s="50"/>
      <c r="K145" s="50"/>
      <c r="L145" s="50"/>
      <c r="M145" s="51"/>
      <c r="N145" s="51"/>
      <c r="O145" s="52">
        <f t="shared" ref="O145:O147" si="130">SUM(J145:N145)</f>
        <v>0</v>
      </c>
      <c r="P145" s="53"/>
      <c r="Q145" s="54">
        <f t="shared" ref="Q145:Q147" si="131">O145*P145</f>
        <v>0</v>
      </c>
      <c r="R145" s="54">
        <f t="shared" ref="R145:R147" si="132">H145+I145+Q145</f>
        <v>0</v>
      </c>
      <c r="S145" s="48"/>
      <c r="T145" s="44">
        <f t="shared" ref="T145:T147" si="133">R145+S145</f>
        <v>0</v>
      </c>
      <c r="U145" s="46">
        <f t="shared" ref="U145:U147" si="134">F145*T145</f>
        <v>0</v>
      </c>
      <c r="V145" s="70"/>
    </row>
    <row r="146" spans="1:22" ht="30" customHeight="1" x14ac:dyDescent="0.2">
      <c r="A146" s="36">
        <v>182</v>
      </c>
      <c r="B146" s="25"/>
      <c r="C146" s="25"/>
      <c r="D146" s="21" t="s">
        <v>80</v>
      </c>
      <c r="E146" s="22" t="s">
        <v>249</v>
      </c>
      <c r="F146" s="23">
        <v>14</v>
      </c>
      <c r="G146" s="24" t="s">
        <v>14</v>
      </c>
      <c r="H146" s="48"/>
      <c r="I146" s="49"/>
      <c r="J146" s="50"/>
      <c r="K146" s="50"/>
      <c r="L146" s="50"/>
      <c r="M146" s="51"/>
      <c r="N146" s="51"/>
      <c r="O146" s="52">
        <f t="shared" si="130"/>
        <v>0</v>
      </c>
      <c r="P146" s="53"/>
      <c r="Q146" s="54">
        <f t="shared" si="131"/>
        <v>0</v>
      </c>
      <c r="R146" s="54">
        <f t="shared" si="132"/>
        <v>0</v>
      </c>
      <c r="S146" s="48"/>
      <c r="T146" s="44">
        <f t="shared" si="133"/>
        <v>0</v>
      </c>
      <c r="U146" s="46">
        <f t="shared" si="134"/>
        <v>0</v>
      </c>
      <c r="V146" s="70"/>
    </row>
    <row r="147" spans="1:22" ht="30" customHeight="1" x14ac:dyDescent="0.2">
      <c r="A147" s="36">
        <v>182</v>
      </c>
      <c r="B147" s="25"/>
      <c r="C147" s="25"/>
      <c r="D147" s="21" t="s">
        <v>81</v>
      </c>
      <c r="E147" s="27" t="s">
        <v>250</v>
      </c>
      <c r="F147" s="23">
        <v>1</v>
      </c>
      <c r="G147" s="24" t="s">
        <v>14</v>
      </c>
      <c r="H147" s="48"/>
      <c r="I147" s="49"/>
      <c r="J147" s="50"/>
      <c r="K147" s="50"/>
      <c r="L147" s="50"/>
      <c r="M147" s="51"/>
      <c r="N147" s="51"/>
      <c r="O147" s="52">
        <f t="shared" si="130"/>
        <v>0</v>
      </c>
      <c r="P147" s="53"/>
      <c r="Q147" s="54">
        <f t="shared" si="131"/>
        <v>0</v>
      </c>
      <c r="R147" s="54">
        <f t="shared" si="132"/>
        <v>0</v>
      </c>
      <c r="S147" s="48"/>
      <c r="T147" s="44">
        <f t="shared" si="133"/>
        <v>0</v>
      </c>
      <c r="U147" s="46">
        <f t="shared" si="134"/>
        <v>0</v>
      </c>
      <c r="V147" s="70"/>
    </row>
    <row r="148" spans="1:22" ht="30" customHeight="1" x14ac:dyDescent="0.2">
      <c r="A148" s="36">
        <v>178</v>
      </c>
      <c r="B148" s="25"/>
      <c r="C148" s="25"/>
      <c r="D148" s="21" t="s">
        <v>82</v>
      </c>
      <c r="E148" s="22" t="s">
        <v>251</v>
      </c>
      <c r="F148" s="23">
        <v>1</v>
      </c>
      <c r="G148" s="24" t="s">
        <v>14</v>
      </c>
      <c r="H148" s="48"/>
      <c r="I148" s="49"/>
      <c r="J148" s="50"/>
      <c r="K148" s="50"/>
      <c r="L148" s="50"/>
      <c r="M148" s="51"/>
      <c r="N148" s="51"/>
      <c r="O148" s="52">
        <f t="shared" ref="O148" si="135">SUM(J148:N148)</f>
        <v>0</v>
      </c>
      <c r="P148" s="53"/>
      <c r="Q148" s="54">
        <f t="shared" ref="Q148" si="136">O148*P148</f>
        <v>0</v>
      </c>
      <c r="R148" s="54">
        <f t="shared" ref="R148" si="137">H148+I148+Q148</f>
        <v>0</v>
      </c>
      <c r="S148" s="48"/>
      <c r="T148" s="44">
        <f t="shared" ref="T148" si="138">R148+S148</f>
        <v>0</v>
      </c>
      <c r="U148" s="46">
        <f t="shared" ref="U148" si="139">F148*T148</f>
        <v>0</v>
      </c>
      <c r="V148" s="70"/>
    </row>
    <row r="149" spans="1:22" ht="30" customHeight="1" x14ac:dyDescent="0.2">
      <c r="A149" s="36">
        <v>184</v>
      </c>
      <c r="B149" s="25"/>
      <c r="C149" s="20" t="s">
        <v>7</v>
      </c>
      <c r="D149" s="21"/>
      <c r="E149" s="22" t="s">
        <v>10</v>
      </c>
      <c r="F149" s="23">
        <v>1</v>
      </c>
      <c r="G149" s="24" t="s">
        <v>14</v>
      </c>
      <c r="H149" s="48"/>
      <c r="I149" s="49"/>
      <c r="J149" s="50"/>
      <c r="K149" s="50"/>
      <c r="L149" s="50"/>
      <c r="M149" s="51"/>
      <c r="N149" s="51"/>
      <c r="O149" s="52">
        <f t="shared" ref="O149" si="140">SUM(J149:N149)</f>
        <v>0</v>
      </c>
      <c r="P149" s="53"/>
      <c r="Q149" s="54">
        <f t="shared" ref="Q149" si="141">O149*P149</f>
        <v>0</v>
      </c>
      <c r="R149" s="54">
        <f t="shared" ref="R149" si="142">H149+I149+Q149</f>
        <v>0</v>
      </c>
      <c r="S149" s="48"/>
      <c r="T149" s="44">
        <f t="shared" ref="T149" si="143">R149+S149</f>
        <v>0</v>
      </c>
      <c r="U149" s="46">
        <f t="shared" ref="U149" si="144">F149*T149</f>
        <v>0</v>
      </c>
      <c r="V149" s="70"/>
    </row>
    <row r="150" spans="1:22" ht="30" customHeight="1" x14ac:dyDescent="0.2">
      <c r="A150" s="36">
        <v>184</v>
      </c>
      <c r="B150" s="20" t="s">
        <v>119</v>
      </c>
      <c r="C150" s="21"/>
      <c r="D150" s="21"/>
      <c r="E150" s="34" t="s">
        <v>252</v>
      </c>
      <c r="F150" s="23"/>
      <c r="G150" s="24"/>
      <c r="H150" s="5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56"/>
      <c r="T150" s="45"/>
      <c r="U150" s="46"/>
      <c r="V150" s="70"/>
    </row>
    <row r="151" spans="1:22" ht="30" customHeight="1" x14ac:dyDescent="0.2">
      <c r="A151" s="36">
        <v>198</v>
      </c>
      <c r="B151" s="25"/>
      <c r="C151" s="26" t="s">
        <v>78</v>
      </c>
      <c r="D151" s="21"/>
      <c r="E151" s="34" t="s">
        <v>120</v>
      </c>
      <c r="F151" s="23">
        <v>5</v>
      </c>
      <c r="G151" s="24" t="s">
        <v>14</v>
      </c>
      <c r="H151" s="48"/>
      <c r="I151" s="49"/>
      <c r="J151" s="50"/>
      <c r="K151" s="50"/>
      <c r="L151" s="50"/>
      <c r="M151" s="51"/>
      <c r="N151" s="51"/>
      <c r="O151" s="52">
        <f t="shared" ref="O151:O162" si="145">SUM(J151:N151)</f>
        <v>0</v>
      </c>
      <c r="P151" s="53"/>
      <c r="Q151" s="54">
        <f t="shared" ref="Q151:Q162" si="146">O151*P151</f>
        <v>0</v>
      </c>
      <c r="R151" s="54">
        <f t="shared" ref="R151:R162" si="147">H151+I151+Q151</f>
        <v>0</v>
      </c>
      <c r="S151" s="48"/>
      <c r="T151" s="44">
        <f t="shared" ref="T151:T162" si="148">R151+S151</f>
        <v>0</v>
      </c>
      <c r="U151" s="46">
        <f t="shared" ref="U151:U162" si="149">F151*T151</f>
        <v>0</v>
      </c>
      <c r="V151" s="70"/>
    </row>
    <row r="152" spans="1:22" ht="30" customHeight="1" x14ac:dyDescent="0.2">
      <c r="A152" s="36">
        <v>184</v>
      </c>
      <c r="B152" s="25"/>
      <c r="C152" s="26" t="s">
        <v>0</v>
      </c>
      <c r="D152" s="21"/>
      <c r="E152" s="34" t="s">
        <v>121</v>
      </c>
      <c r="F152" s="23">
        <v>1</v>
      </c>
      <c r="G152" s="24" t="s">
        <v>14</v>
      </c>
      <c r="H152" s="48"/>
      <c r="I152" s="49"/>
      <c r="J152" s="50"/>
      <c r="K152" s="50"/>
      <c r="L152" s="50"/>
      <c r="M152" s="51"/>
      <c r="N152" s="51"/>
      <c r="O152" s="52">
        <f t="shared" si="145"/>
        <v>0</v>
      </c>
      <c r="P152" s="53"/>
      <c r="Q152" s="54">
        <f t="shared" si="146"/>
        <v>0</v>
      </c>
      <c r="R152" s="54">
        <f t="shared" si="147"/>
        <v>0</v>
      </c>
      <c r="S152" s="48"/>
      <c r="T152" s="44">
        <f t="shared" si="148"/>
        <v>0</v>
      </c>
      <c r="U152" s="46">
        <f t="shared" si="149"/>
        <v>0</v>
      </c>
      <c r="V152" s="70"/>
    </row>
    <row r="153" spans="1:22" ht="30" customHeight="1" x14ac:dyDescent="0.2">
      <c r="A153" s="36">
        <v>198</v>
      </c>
      <c r="B153" s="25"/>
      <c r="C153" s="26" t="s">
        <v>1</v>
      </c>
      <c r="D153" s="21"/>
      <c r="E153" s="34" t="s">
        <v>253</v>
      </c>
      <c r="F153" s="23">
        <v>20</v>
      </c>
      <c r="G153" s="24" t="s">
        <v>14</v>
      </c>
      <c r="H153" s="48"/>
      <c r="I153" s="49"/>
      <c r="J153" s="50"/>
      <c r="K153" s="50"/>
      <c r="L153" s="50"/>
      <c r="M153" s="51"/>
      <c r="N153" s="51"/>
      <c r="O153" s="52">
        <f t="shared" si="145"/>
        <v>0</v>
      </c>
      <c r="P153" s="53"/>
      <c r="Q153" s="54">
        <f t="shared" si="146"/>
        <v>0</v>
      </c>
      <c r="R153" s="54">
        <f t="shared" si="147"/>
        <v>0</v>
      </c>
      <c r="S153" s="48"/>
      <c r="T153" s="44">
        <f t="shared" si="148"/>
        <v>0</v>
      </c>
      <c r="U153" s="46">
        <f t="shared" si="149"/>
        <v>0</v>
      </c>
      <c r="V153" s="70"/>
    </row>
    <row r="154" spans="1:22" ht="30" customHeight="1" thickBot="1" x14ac:dyDescent="0.25">
      <c r="A154" s="57"/>
      <c r="B154" s="25"/>
      <c r="C154" s="26" t="s">
        <v>2</v>
      </c>
      <c r="D154" s="21"/>
      <c r="E154" s="34" t="s">
        <v>254</v>
      </c>
      <c r="F154" s="23">
        <v>20</v>
      </c>
      <c r="G154" s="24" t="s">
        <v>14</v>
      </c>
      <c r="H154" s="48"/>
      <c r="I154" s="49"/>
      <c r="J154" s="50"/>
      <c r="K154" s="50"/>
      <c r="L154" s="50"/>
      <c r="M154" s="51"/>
      <c r="N154" s="51"/>
      <c r="O154" s="52">
        <f t="shared" si="145"/>
        <v>0</v>
      </c>
      <c r="P154" s="53"/>
      <c r="Q154" s="54">
        <f t="shared" si="146"/>
        <v>0</v>
      </c>
      <c r="R154" s="54">
        <f t="shared" si="147"/>
        <v>0</v>
      </c>
      <c r="S154" s="48"/>
      <c r="T154" s="44">
        <f t="shared" si="148"/>
        <v>0</v>
      </c>
      <c r="U154" s="46">
        <f t="shared" si="149"/>
        <v>0</v>
      </c>
      <c r="V154" s="70"/>
    </row>
    <row r="155" spans="1:22" ht="30" customHeight="1" x14ac:dyDescent="0.2">
      <c r="A155" s="36">
        <v>184</v>
      </c>
      <c r="B155" s="25"/>
      <c r="C155" s="26" t="s">
        <v>3</v>
      </c>
      <c r="D155" s="21"/>
      <c r="E155" s="34" t="s">
        <v>122</v>
      </c>
      <c r="F155" s="23">
        <v>1</v>
      </c>
      <c r="G155" s="24" t="s">
        <v>14</v>
      </c>
      <c r="H155" s="48"/>
      <c r="I155" s="49"/>
      <c r="J155" s="50"/>
      <c r="K155" s="50"/>
      <c r="L155" s="50"/>
      <c r="M155" s="51"/>
      <c r="N155" s="51"/>
      <c r="O155" s="52">
        <f t="shared" si="145"/>
        <v>0</v>
      </c>
      <c r="P155" s="53"/>
      <c r="Q155" s="54">
        <f t="shared" si="146"/>
        <v>0</v>
      </c>
      <c r="R155" s="54">
        <f t="shared" si="147"/>
        <v>0</v>
      </c>
      <c r="S155" s="48"/>
      <c r="T155" s="44">
        <f t="shared" si="148"/>
        <v>0</v>
      </c>
      <c r="U155" s="46">
        <f t="shared" si="149"/>
        <v>0</v>
      </c>
      <c r="V155" s="70"/>
    </row>
    <row r="156" spans="1:22" ht="30" customHeight="1" x14ac:dyDescent="0.2">
      <c r="A156" s="36">
        <v>198</v>
      </c>
      <c r="B156" s="25"/>
      <c r="C156" s="26" t="s">
        <v>4</v>
      </c>
      <c r="D156" s="21"/>
      <c r="E156" s="34" t="s">
        <v>123</v>
      </c>
      <c r="F156" s="23">
        <v>1</v>
      </c>
      <c r="G156" s="24" t="s">
        <v>14</v>
      </c>
      <c r="H156" s="48"/>
      <c r="I156" s="49"/>
      <c r="J156" s="50"/>
      <c r="K156" s="50"/>
      <c r="L156" s="50"/>
      <c r="M156" s="51"/>
      <c r="N156" s="51"/>
      <c r="O156" s="52">
        <f t="shared" si="145"/>
        <v>0</v>
      </c>
      <c r="P156" s="53"/>
      <c r="Q156" s="54">
        <f t="shared" si="146"/>
        <v>0</v>
      </c>
      <c r="R156" s="54">
        <f t="shared" si="147"/>
        <v>0</v>
      </c>
      <c r="S156" s="48"/>
      <c r="T156" s="44">
        <f t="shared" si="148"/>
        <v>0</v>
      </c>
      <c r="U156" s="46">
        <f t="shared" si="149"/>
        <v>0</v>
      </c>
      <c r="V156" s="70"/>
    </row>
    <row r="157" spans="1:22" ht="30" customHeight="1" x14ac:dyDescent="0.2">
      <c r="B157" s="25"/>
      <c r="C157" s="26" t="s">
        <v>5</v>
      </c>
      <c r="D157" s="21"/>
      <c r="E157" s="34" t="s">
        <v>124</v>
      </c>
      <c r="F157" s="23">
        <v>1</v>
      </c>
      <c r="G157" s="24" t="s">
        <v>14</v>
      </c>
      <c r="H157" s="48"/>
      <c r="I157" s="49"/>
      <c r="J157" s="50"/>
      <c r="K157" s="50"/>
      <c r="L157" s="50"/>
      <c r="M157" s="51"/>
      <c r="N157" s="51"/>
      <c r="O157" s="52">
        <f t="shared" si="145"/>
        <v>0</v>
      </c>
      <c r="P157" s="53"/>
      <c r="Q157" s="54">
        <f t="shared" si="146"/>
        <v>0</v>
      </c>
      <c r="R157" s="54">
        <f t="shared" si="147"/>
        <v>0</v>
      </c>
      <c r="S157" s="48"/>
      <c r="T157" s="44">
        <f t="shared" si="148"/>
        <v>0</v>
      </c>
      <c r="U157" s="46">
        <f t="shared" si="149"/>
        <v>0</v>
      </c>
      <c r="V157" s="70"/>
    </row>
    <row r="158" spans="1:22" ht="30" customHeight="1" x14ac:dyDescent="0.2">
      <c r="B158" s="25"/>
      <c r="C158" s="26" t="s">
        <v>6</v>
      </c>
      <c r="D158" s="21"/>
      <c r="E158" s="34" t="s">
        <v>125</v>
      </c>
      <c r="F158" s="23">
        <v>1</v>
      </c>
      <c r="G158" s="24" t="s">
        <v>14</v>
      </c>
      <c r="H158" s="48"/>
      <c r="I158" s="49"/>
      <c r="J158" s="50"/>
      <c r="K158" s="50"/>
      <c r="L158" s="50"/>
      <c r="M158" s="51"/>
      <c r="N158" s="51"/>
      <c r="O158" s="52">
        <f t="shared" si="145"/>
        <v>0</v>
      </c>
      <c r="P158" s="53"/>
      <c r="Q158" s="54">
        <f t="shared" si="146"/>
        <v>0</v>
      </c>
      <c r="R158" s="54">
        <f t="shared" si="147"/>
        <v>0</v>
      </c>
      <c r="S158" s="48"/>
      <c r="T158" s="44">
        <f t="shared" si="148"/>
        <v>0</v>
      </c>
      <c r="U158" s="46">
        <f t="shared" si="149"/>
        <v>0</v>
      </c>
      <c r="V158" s="70"/>
    </row>
    <row r="159" spans="1:22" ht="30" customHeight="1" x14ac:dyDescent="0.2">
      <c r="A159" s="36">
        <v>184</v>
      </c>
      <c r="B159" s="25"/>
      <c r="C159" s="26" t="s">
        <v>7</v>
      </c>
      <c r="D159" s="21"/>
      <c r="E159" s="34" t="s">
        <v>255</v>
      </c>
      <c r="F159" s="23">
        <v>1</v>
      </c>
      <c r="G159" s="24" t="s">
        <v>14</v>
      </c>
      <c r="H159" s="48"/>
      <c r="I159" s="49"/>
      <c r="J159" s="50"/>
      <c r="K159" s="50"/>
      <c r="L159" s="50"/>
      <c r="M159" s="51"/>
      <c r="N159" s="51"/>
      <c r="O159" s="52">
        <f t="shared" si="145"/>
        <v>0</v>
      </c>
      <c r="P159" s="53"/>
      <c r="Q159" s="54">
        <f t="shared" si="146"/>
        <v>0</v>
      </c>
      <c r="R159" s="54">
        <f t="shared" si="147"/>
        <v>0</v>
      </c>
      <c r="S159" s="48"/>
      <c r="T159" s="44">
        <f t="shared" si="148"/>
        <v>0</v>
      </c>
      <c r="U159" s="46">
        <f t="shared" si="149"/>
        <v>0</v>
      </c>
      <c r="V159" s="70"/>
    </row>
    <row r="160" spans="1:22" ht="30" customHeight="1" x14ac:dyDescent="0.2">
      <c r="B160" s="25"/>
      <c r="C160" s="89" t="s">
        <v>11</v>
      </c>
      <c r="D160" s="21"/>
      <c r="E160" s="35" t="s">
        <v>126</v>
      </c>
      <c r="F160" s="23">
        <v>1</v>
      </c>
      <c r="G160" s="24" t="s">
        <v>14</v>
      </c>
      <c r="H160" s="48"/>
      <c r="I160" s="49"/>
      <c r="J160" s="50"/>
      <c r="K160" s="50"/>
      <c r="L160" s="50"/>
      <c r="M160" s="51"/>
      <c r="N160" s="51"/>
      <c r="O160" s="52">
        <f t="shared" si="145"/>
        <v>0</v>
      </c>
      <c r="P160" s="53"/>
      <c r="Q160" s="54">
        <f t="shared" si="146"/>
        <v>0</v>
      </c>
      <c r="R160" s="54">
        <f t="shared" si="147"/>
        <v>0</v>
      </c>
      <c r="S160" s="48"/>
      <c r="T160" s="44">
        <f t="shared" si="148"/>
        <v>0</v>
      </c>
      <c r="U160" s="46">
        <f t="shared" si="149"/>
        <v>0</v>
      </c>
      <c r="V160" s="70"/>
    </row>
    <row r="161" spans="1:22" ht="30" customHeight="1" x14ac:dyDescent="0.2">
      <c r="B161" s="28"/>
      <c r="C161" s="89" t="s">
        <v>12</v>
      </c>
      <c r="D161" s="21"/>
      <c r="E161" s="140" t="s">
        <v>127</v>
      </c>
      <c r="F161" s="131">
        <v>1</v>
      </c>
      <c r="G161" s="132" t="s">
        <v>14</v>
      </c>
      <c r="H161" s="133"/>
      <c r="I161" s="134"/>
      <c r="J161" s="135"/>
      <c r="K161" s="135"/>
      <c r="L161" s="135"/>
      <c r="M161" s="136"/>
      <c r="N161" s="136"/>
      <c r="O161" s="52">
        <f t="shared" ref="O161" si="150">SUM(J161:N161)</f>
        <v>0</v>
      </c>
      <c r="P161" s="53"/>
      <c r="Q161" s="54">
        <f t="shared" ref="Q161" si="151">O161*P161</f>
        <v>0</v>
      </c>
      <c r="R161" s="54">
        <f t="shared" ref="R161" si="152">H161+I161+Q161</f>
        <v>0</v>
      </c>
      <c r="S161" s="48"/>
      <c r="T161" s="44">
        <f t="shared" ref="T161" si="153">R161+S161</f>
        <v>0</v>
      </c>
      <c r="U161" s="46">
        <f t="shared" ref="U161" si="154">F161*T161</f>
        <v>0</v>
      </c>
      <c r="V161" s="137"/>
    </row>
    <row r="162" spans="1:22" ht="30" customHeight="1" thickBot="1" x14ac:dyDescent="0.25">
      <c r="A162" s="36" t="s">
        <v>73</v>
      </c>
      <c r="B162" s="141" t="s">
        <v>256</v>
      </c>
      <c r="C162" s="142"/>
      <c r="D162" s="138"/>
      <c r="E162" s="139" t="s">
        <v>257</v>
      </c>
      <c r="F162" s="77">
        <v>1</v>
      </c>
      <c r="G162" s="78" t="s">
        <v>260</v>
      </c>
      <c r="H162" s="79"/>
      <c r="I162" s="80"/>
      <c r="J162" s="81"/>
      <c r="K162" s="81"/>
      <c r="L162" s="81"/>
      <c r="M162" s="82"/>
      <c r="N162" s="82"/>
      <c r="O162" s="83">
        <f t="shared" si="145"/>
        <v>0</v>
      </c>
      <c r="P162" s="84"/>
      <c r="Q162" s="85">
        <f t="shared" si="146"/>
        <v>0</v>
      </c>
      <c r="R162" s="85">
        <f t="shared" si="147"/>
        <v>0</v>
      </c>
      <c r="S162" s="79"/>
      <c r="T162" s="86">
        <f t="shared" si="148"/>
        <v>0</v>
      </c>
      <c r="U162" s="87">
        <f t="shared" si="149"/>
        <v>0</v>
      </c>
      <c r="V162" s="88"/>
    </row>
    <row r="163" spans="1:22" ht="30" customHeight="1" x14ac:dyDescent="0.2">
      <c r="B163" s="61" t="s">
        <v>72</v>
      </c>
      <c r="C163" s="38"/>
      <c r="D163" s="38"/>
      <c r="E163" s="62" t="s">
        <v>19</v>
      </c>
      <c r="F163" s="63"/>
      <c r="G163" s="64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9">
        <f>SUM(U5:U162)</f>
        <v>0</v>
      </c>
      <c r="V163" s="60"/>
    </row>
    <row r="164" spans="1:22" ht="30" customHeight="1" x14ac:dyDescent="0.2">
      <c r="B164" s="61" t="s">
        <v>17</v>
      </c>
      <c r="C164" s="38"/>
      <c r="D164" s="38"/>
      <c r="E164" s="62" t="s">
        <v>20</v>
      </c>
      <c r="F164" s="63"/>
      <c r="G164" s="64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9">
        <f>U163*0.1</f>
        <v>0</v>
      </c>
      <c r="V164" s="60" t="s">
        <v>50</v>
      </c>
    </row>
    <row r="165" spans="1:22" ht="30" customHeight="1" x14ac:dyDescent="0.2">
      <c r="A165" s="71"/>
      <c r="B165" s="72" t="s">
        <v>18</v>
      </c>
      <c r="C165" s="73"/>
      <c r="D165" s="73"/>
      <c r="E165" s="74" t="s">
        <v>16</v>
      </c>
      <c r="F165" s="63"/>
      <c r="G165" s="6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6">
        <f>U164+U163</f>
        <v>0</v>
      </c>
      <c r="V165" s="47"/>
    </row>
    <row r="166" spans="1:22" ht="34.950000000000003" hidden="1" customHeight="1" x14ac:dyDescent="0.2">
      <c r="A166" s="36">
        <v>1</v>
      </c>
      <c r="F166" s="75"/>
      <c r="G166" s="76"/>
    </row>
    <row r="167" spans="1:22" ht="30" customHeight="1" x14ac:dyDescent="0.2">
      <c r="A167" s="69"/>
    </row>
    <row r="168" spans="1:22" ht="30" customHeight="1" x14ac:dyDescent="0.2">
      <c r="A168" s="69"/>
      <c r="E168" s="67">
        <f>SUM(F6:F162)</f>
        <v>825</v>
      </c>
    </row>
    <row r="169" spans="1:22" ht="30" customHeight="1" x14ac:dyDescent="0.2">
      <c r="A169" s="69"/>
    </row>
  </sheetData>
  <mergeCells count="14">
    <mergeCell ref="B2:E4"/>
    <mergeCell ref="F2:G2"/>
    <mergeCell ref="J2:O2"/>
    <mergeCell ref="V2:V4"/>
    <mergeCell ref="F3:G4"/>
    <mergeCell ref="H3:H4"/>
    <mergeCell ref="I3:I4"/>
    <mergeCell ref="O3:O4"/>
    <mergeCell ref="P3:P4"/>
    <mergeCell ref="Q3:Q4"/>
    <mergeCell ref="R3:R4"/>
    <mergeCell ref="S3:S4"/>
    <mergeCell ref="T3:T4"/>
    <mergeCell ref="U3:U4"/>
  </mergeCells>
  <phoneticPr fontId="8"/>
  <printOptions horizontalCentered="1"/>
  <pageMargins left="0.47244094488188981" right="3.937007874015748E-2" top="0.59055118110236227" bottom="0.59055118110236227" header="0.39370078740157483" footer="0.39370078740157483"/>
  <pageSetup paperSize="9" scale="6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【様式第9号】 構築費用見積書(表紙)</vt:lpstr>
      <vt:lpstr>見積内訳書</vt:lpstr>
      <vt:lpstr>'【様式第9号】 構築費用見積書(表紙)'!Print_Area</vt:lpstr>
      <vt:lpstr>見積内訳書!Print_Area</vt:lpstr>
      <vt:lpstr>見積内訳書!Print_Titles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2024-04-22T07:12:24Z</dcterms:modified>
</cp:coreProperties>
</file>